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bert\Documents\NWFVA\dyn_ET\Publikationen und Vorträge\Internetseite NW-FVA\neu_241119\"/>
    </mc:Choice>
  </mc:AlternateContent>
  <bookViews>
    <workbookView xWindow="0" yWindow="0" windowWidth="28800" windowHeight="14385"/>
  </bookViews>
  <sheets>
    <sheet name="Eichentafel_st" sheetId="1" r:id="rId1"/>
  </sheets>
  <calcPr calcId="152511"/>
</workbook>
</file>

<file path=xl/calcChain.xml><?xml version="1.0" encoding="utf-8"?>
<calcChain xmlns="http://schemas.openxmlformats.org/spreadsheetml/2006/main">
  <c r="S171" i="1" l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70" i="1"/>
  <c r="Q170" i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70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31" i="1"/>
  <c r="Q131" i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3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91" i="1"/>
  <c r="Q91" i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91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50" i="1"/>
  <c r="Q50" i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50" i="1"/>
  <c r="Q9" i="1" l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9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9" i="1"/>
</calcChain>
</file>

<file path=xl/sharedStrings.xml><?xml version="1.0" encoding="utf-8"?>
<sst xmlns="http://schemas.openxmlformats.org/spreadsheetml/2006/main" count="393" uniqueCount="182">
  <si>
    <r>
      <t xml:space="preserve">Oberhöhenbonität: </t>
    </r>
    <r>
      <rPr>
        <b/>
        <sz val="14"/>
        <color theme="1"/>
        <rFont val="Calibri"/>
        <family val="2"/>
        <scheme val="minor"/>
      </rPr>
      <t>33 m</t>
    </r>
    <r>
      <rPr>
        <sz val="14"/>
        <color theme="1"/>
        <rFont val="Calibri"/>
        <family val="2"/>
        <scheme val="minor"/>
      </rPr>
      <t xml:space="preserve"> im Alter 100</t>
    </r>
  </si>
  <si>
    <t>verbleibender Bestand</t>
  </si>
  <si>
    <t>ausscheidender Bestand</t>
  </si>
  <si>
    <t>Alter</t>
  </si>
  <si>
    <t>Stammzahl</t>
  </si>
  <si>
    <t>Mittelhöhe</t>
  </si>
  <si>
    <t>Oberhöhe (H100)</t>
  </si>
  <si>
    <t>Grundfläche</t>
  </si>
  <si>
    <t>mittl. Durch- messer</t>
  </si>
  <si>
    <t>Durchmesser Weise</t>
  </si>
  <si>
    <t>Jahre</t>
  </si>
  <si>
    <t>Stück/ha</t>
  </si>
  <si>
    <t>m</t>
  </si>
  <si>
    <t>m²/ha</t>
  </si>
  <si>
    <t>cm</t>
  </si>
  <si>
    <t>m³/ha</t>
  </si>
  <si>
    <t>m³/ha/J</t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</si>
  <si>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30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</si>
  <si>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27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</si>
  <si>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24 m</t>
    </r>
    <r>
      <rPr>
        <sz val="14"/>
        <color theme="1"/>
        <rFont val="Calibri"/>
        <family val="2"/>
        <scheme val="minor"/>
      </rPr>
      <t xml:space="preserve"> im Alter 100</t>
    </r>
  </si>
  <si>
    <r>
      <t xml:space="preserve">Oberhöhenbonität: </t>
    </r>
    <r>
      <rPr>
        <b/>
        <sz val="14"/>
        <color theme="1"/>
        <rFont val="Calibri"/>
        <family val="2"/>
        <scheme val="minor"/>
      </rPr>
      <t>21 m</t>
    </r>
    <r>
      <rPr>
        <sz val="14"/>
        <color theme="1"/>
        <rFont val="Calibri"/>
        <family val="2"/>
        <scheme val="minor"/>
      </rPr>
      <t xml:space="preserve"> im Alter 100</t>
    </r>
  </si>
  <si>
    <t>Vorrat</t>
  </si>
  <si>
    <t>durchschnittl. Gesamt- zuwachs</t>
  </si>
  <si>
    <t>Gesamt-wuchs- leistung</t>
  </si>
  <si>
    <t>laufender Volumen-zuwachs</t>
  </si>
  <si>
    <t>laufender Grundflächen-zuwachs</t>
  </si>
  <si>
    <t>m²/ha/J</t>
  </si>
  <si>
    <t>Gesamtbestand</t>
  </si>
  <si>
    <t>mittlere Grundflächen-haltung</t>
  </si>
  <si>
    <r>
      <t>Bonitätsrah-men (</t>
    </r>
    <r>
      <rPr>
        <sz val="8"/>
        <color theme="1"/>
        <rFont val="Calibri"/>
        <family val="2"/>
        <scheme val="minor"/>
      </rPr>
      <t>Oberhöhe von - bis)</t>
    </r>
  </si>
  <si>
    <t>Summe der Vorerträge</t>
  </si>
  <si>
    <r>
      <rPr>
        <b/>
        <sz val="14"/>
        <color theme="1"/>
        <rFont val="Calibri"/>
        <family val="2"/>
        <scheme val="minor"/>
      </rPr>
      <t>Eiche</t>
    </r>
    <r>
      <rPr>
        <sz val="14"/>
        <color theme="1"/>
        <rFont val="Calibri"/>
        <family val="2"/>
        <scheme val="minor"/>
      </rPr>
      <t>: gestaffelte Hochdurchforstung</t>
    </r>
  </si>
  <si>
    <t xml:space="preserve">   (Albert, M., Nagel, J., Schmidt, M., Nagel, R.-V. und Spellmann, H. 2021; https://doi.org/10.5281/zenodo.6343906)</t>
  </si>
  <si>
    <t>9,6 – 11,8</t>
  </si>
  <si>
    <t>12,5 – 14,7</t>
  </si>
  <si>
    <t>14,9 – 17,3</t>
  </si>
  <si>
    <t>16,9 – 19,5</t>
  </si>
  <si>
    <t>18,8 – 21,5</t>
  </si>
  <si>
    <t>20,4 – 23,2</t>
  </si>
  <si>
    <t>21,9 – 24,7</t>
  </si>
  <si>
    <t>23,2 – 26,0</t>
  </si>
  <si>
    <t>24,4 – 27,3</t>
  </si>
  <si>
    <t>25,4 – 28,4</t>
  </si>
  <si>
    <t>26,4 – 29,4</t>
  </si>
  <si>
    <t>27,3 – 30,3</t>
  </si>
  <si>
    <t>28,2 – 31,1</t>
  </si>
  <si>
    <t>28,9 – 31,9</t>
  </si>
  <si>
    <t>29,6 – 32,6</t>
  </si>
  <si>
    <t>30,3 – 33,3</t>
  </si>
  <si>
    <t>30,9 – 33,9</t>
  </si>
  <si>
    <t>31,5 – 34,5</t>
  </si>
  <si>
    <t>32,0 – 35,0</t>
  </si>
  <si>
    <t>32,6 – 35,6</t>
  </si>
  <si>
    <t>33,0 – 36,0</t>
  </si>
  <si>
    <t>33,5 – 36,5</t>
  </si>
  <si>
    <t>33,9 – 36,9</t>
  </si>
  <si>
    <t>34,3 – 37,3</t>
  </si>
  <si>
    <t>34,7 – 37,7</t>
  </si>
  <si>
    <t>35,1 – 38,1</t>
  </si>
  <si>
    <t>35,4 – 38,4</t>
  </si>
  <si>
    <t>35,7 – 38,7</t>
  </si>
  <si>
    <t>36,1 – 39,0</t>
  </si>
  <si>
    <t>36,4 – 39,3</t>
  </si>
  <si>
    <t>36,7 – 39,6</t>
  </si>
  <si>
    <t>36,9 – 39,9</t>
  </si>
  <si>
    <t>37,2 – 40,1</t>
  </si>
  <si>
    <t>10,1 – 12,5</t>
  </si>
  <si>
    <t>12,4 – 14,8</t>
  </si>
  <si>
    <t>14,4 – 16,9</t>
  </si>
  <si>
    <t>16,1 – 18,8</t>
  </si>
  <si>
    <t>17,6 – 20,4</t>
  </si>
  <si>
    <t>19,0 – 21,9</t>
  </si>
  <si>
    <t>20,3 – 23,2</t>
  </si>
  <si>
    <t>21,4 – 24,4</t>
  </si>
  <si>
    <t>22,5 – 25,4</t>
  </si>
  <si>
    <t>23,5 – 26,4</t>
  </si>
  <si>
    <t>24,3 – 27,3</t>
  </si>
  <si>
    <t>25,2 – 28,2</t>
  </si>
  <si>
    <t>25,9 – 28,9</t>
  </si>
  <si>
    <t>26,6 – 29,6</t>
  </si>
  <si>
    <t>27,9 – 30,9</t>
  </si>
  <si>
    <t>28,5 – 31,5</t>
  </si>
  <si>
    <t>29,0 – 32,0</t>
  </si>
  <si>
    <t>30,0 – 33,0</t>
  </si>
  <si>
    <t>30,5 – 33,5</t>
  </si>
  <si>
    <t>31,3 – 34,3</t>
  </si>
  <si>
    <t>31,7 – 34,7</t>
  </si>
  <si>
    <t>32,1 – 35,1</t>
  </si>
  <si>
    <t>32,4 – 35,4</t>
  </si>
  <si>
    <t>32,8 – 35,7</t>
  </si>
  <si>
    <t>33,1 – 36,1</t>
  </si>
  <si>
    <t>33,4 – 36,4</t>
  </si>
  <si>
    <t>33,7 – 36,6</t>
  </si>
  <si>
    <t>34,0 – 36,9</t>
  </si>
  <si>
    <t>34,2 – 37,2</t>
  </si>
  <si>
    <t>34,5 – 37,4</t>
  </si>
  <si>
    <t>10,0 – 12,4</t>
  </si>
  <si>
    <t>11,9 – 14,3</t>
  </si>
  <si>
    <t>13,5 – 16,1</t>
  </si>
  <si>
    <t>14,9 – 17,6</t>
  </si>
  <si>
    <t>16,2 – 19,0</t>
  </si>
  <si>
    <t>17,4 – 20,3</t>
  </si>
  <si>
    <t>18,6 – 21,4</t>
  </si>
  <si>
    <t>19,6 – 22,5</t>
  </si>
  <si>
    <t>20,5 – 23,5</t>
  </si>
  <si>
    <t>21,4 – 24,3</t>
  </si>
  <si>
    <t>22,2 – 25,2</t>
  </si>
  <si>
    <t>22,9 – 25,9</t>
  </si>
  <si>
    <t>23,6 – 26,6</t>
  </si>
  <si>
    <t>24,9 – 27,9</t>
  </si>
  <si>
    <t>25,5 – 28,5</t>
  </si>
  <si>
    <t>26,0 – 29,0</t>
  </si>
  <si>
    <t>27,0 – 30,0</t>
  </si>
  <si>
    <t>27,5 – 30,5</t>
  </si>
  <si>
    <t>28,4 – 31,3</t>
  </si>
  <si>
    <t>28,8 – 31,7</t>
  </si>
  <si>
    <t>29,1 – 32,1</t>
  </si>
  <si>
    <t>29,5 – 32,4</t>
  </si>
  <si>
    <t>29,8 – 32,8</t>
  </si>
  <si>
    <t>30,1 – 33,1</t>
  </si>
  <si>
    <t>30,5 – 33,4</t>
  </si>
  <si>
    <t>30,8 – 33,7</t>
  </si>
  <si>
    <t>31,0 – 34,0</t>
  </si>
  <si>
    <t>31,3 – 34,2</t>
  </si>
  <si>
    <t>31,6 – 34,5</t>
  </si>
  <si>
    <t>9,3 – 11,9</t>
  </si>
  <si>
    <t>10,9 – 13,5</t>
  </si>
  <si>
    <t>12,3 – 14,9</t>
  </si>
  <si>
    <t>13,5 – 16,2</t>
  </si>
  <si>
    <t>14,6 – 17,4</t>
  </si>
  <si>
    <t>15,7 – 18,5</t>
  </si>
  <si>
    <t>16,7 – 19,6</t>
  </si>
  <si>
    <t>17,6 – 20,5</t>
  </si>
  <si>
    <t>18,4 – 21,4</t>
  </si>
  <si>
    <t>19,2 – 22,2</t>
  </si>
  <si>
    <t>20,0 – 22,9</t>
  </si>
  <si>
    <t>20,7 – 23,6</t>
  </si>
  <si>
    <t>21,3 – 24,3</t>
  </si>
  <si>
    <t>27,9 – 24,9</t>
  </si>
  <si>
    <t>22,5 – 25,5</t>
  </si>
  <si>
    <t>23,0 – 26,0</t>
  </si>
  <si>
    <t>24,1 – 27,0</t>
  </si>
  <si>
    <t>24,5 – 27,5</t>
  </si>
  <si>
    <t>25,0 – 27,9</t>
  </si>
  <si>
    <t>25,8 – 28,8</t>
  </si>
  <si>
    <t>26,2 – 29,1</t>
  </si>
  <si>
    <t>26,5 – 29,5</t>
  </si>
  <si>
    <t>26,9 – 29,8</t>
  </si>
  <si>
    <t>27,2 – 30,1</t>
  </si>
  <si>
    <t>27,8 – 30,8</t>
  </si>
  <si>
    <t>28,1 – 31,0</t>
  </si>
  <si>
    <t>28,7 – 31,6</t>
  </si>
  <si>
    <t>9,6 – 12,3</t>
  </si>
  <si>
    <t>10,8 – 13,5</t>
  </si>
  <si>
    <t>11,9 – 14,6</t>
  </si>
  <si>
    <t>12,9 – 15,7</t>
  </si>
  <si>
    <t>13,8 – 16,7</t>
  </si>
  <si>
    <t>14,7 – 17,6</t>
  </si>
  <si>
    <t>15,5 – 18,4</t>
  </si>
  <si>
    <t>16,3 – 19,2</t>
  </si>
  <si>
    <t>17,0 – 20,0</t>
  </si>
  <si>
    <t>17,7 – 20,7</t>
  </si>
  <si>
    <t>18,3 – 21,3</t>
  </si>
  <si>
    <t>18,9 – 21,9</t>
  </si>
  <si>
    <t>19,5 – 22,5</t>
  </si>
  <si>
    <t>20,0 – 23,0</t>
  </si>
  <si>
    <t>20,6 – 23,6</t>
  </si>
  <si>
    <t>21,1 – 24,1</t>
  </si>
  <si>
    <t>21,5 – 24,5</t>
  </si>
  <si>
    <t>22,0 – 25,0</t>
  </si>
  <si>
    <t>22,4 – 25,4</t>
  </si>
  <si>
    <t>22,8 – 25,8</t>
  </si>
  <si>
    <t>23,2 – 26,2</t>
  </si>
  <si>
    <t>23,6 – 26,5</t>
  </si>
  <si>
    <t>23,9 – 26,9</t>
  </si>
  <si>
    <t>24,3 – 27,2</t>
  </si>
  <si>
    <t>24,6 – 27,5</t>
  </si>
  <si>
    <t>24,9 – 27,8</t>
  </si>
  <si>
    <t>25,2 – 28,1</t>
  </si>
  <si>
    <t>25,5 – 28,4</t>
  </si>
  <si>
    <t>25,8 – 28,7</t>
  </si>
  <si>
    <t>Stand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</si>
</sst>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18" fillId="0" borderId="0" xfId="0" applyFont="1"/>
    <xf numFmtId="164" fontId="18" fillId="0" borderId="0" xfId="0" applyNumberFormat="1" applyFont="1"/>
    <xf numFmtId="1" fontId="18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10" xfId="0" applyBorder="1"/>
    <xf numFmtId="0" fontId="0" fillId="0" borderId="0" xfId="0" applyAlignment="1">
      <alignment horizontal="right" textRotation="90"/>
    </xf>
    <xf numFmtId="0" fontId="0" fillId="0" borderId="13" xfId="0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/>
    </xf>
    <xf numFmtId="164" fontId="0" fillId="0" borderId="0" xfId="0" applyNumberFormat="1" applyBorder="1" applyAlignment="1">
      <alignment horizontal="right" textRotation="90" wrapText="1"/>
    </xf>
    <xf numFmtId="1" fontId="0" fillId="0" borderId="14" xfId="0" applyNumberFormat="1" applyBorder="1" applyAlignment="1">
      <alignment horizontal="right" textRotation="90"/>
    </xf>
    <xf numFmtId="164" fontId="0" fillId="0" borderId="0" xfId="0" applyNumberFormat="1" applyAlignment="1">
      <alignment horizontal="right" textRotation="90" wrapText="1"/>
    </xf>
    <xf numFmtId="1" fontId="0" fillId="0" borderId="0" xfId="0" applyNumberFormat="1" applyAlignment="1">
      <alignment horizontal="right" textRotation="90" wrapText="1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3" xfId="0" applyNumberFormat="1" applyBorder="1" applyAlignment="1">
      <alignment horizontal="right" textRotation="90"/>
    </xf>
    <xf numFmtId="1" fontId="0" fillId="0" borderId="17" xfId="0" applyNumberFormat="1" applyBorder="1" applyAlignment="1">
      <alignment horizontal="right"/>
    </xf>
    <xf numFmtId="164" fontId="0" fillId="0" borderId="19" xfId="0" applyNumberFormat="1" applyBorder="1"/>
    <xf numFmtId="1" fontId="0" fillId="0" borderId="20" xfId="0" applyNumberFormat="1" applyBorder="1"/>
    <xf numFmtId="164" fontId="0" fillId="0" borderId="0" xfId="0" applyNumberFormat="1" applyBorder="1"/>
    <xf numFmtId="1" fontId="0" fillId="0" borderId="14" xfId="0" applyNumberFormat="1" applyBorder="1"/>
    <xf numFmtId="0" fontId="0" fillId="0" borderId="21" xfId="0" applyBorder="1"/>
    <xf numFmtId="164" fontId="0" fillId="0" borderId="21" xfId="0" applyNumberFormat="1" applyBorder="1"/>
    <xf numFmtId="1" fontId="0" fillId="0" borderId="23" xfId="0" applyNumberFormat="1" applyBorder="1"/>
    <xf numFmtId="1" fontId="0" fillId="0" borderId="21" xfId="0" applyNumberFormat="1" applyBorder="1"/>
    <xf numFmtId="0" fontId="0" fillId="0" borderId="0" xfId="0" applyBorder="1"/>
    <xf numFmtId="1" fontId="0" fillId="0" borderId="0" xfId="0" applyNumberFormat="1" applyBorder="1"/>
    <xf numFmtId="164" fontId="1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 textRotation="90"/>
    </xf>
    <xf numFmtId="164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" fontId="0" fillId="0" borderId="18" xfId="0" applyNumberFormat="1" applyBorder="1"/>
    <xf numFmtId="1" fontId="0" fillId="0" borderId="13" xfId="0" applyNumberFormat="1" applyBorder="1"/>
    <xf numFmtId="1" fontId="0" fillId="0" borderId="22" xfId="0" applyNumberFormat="1" applyBorder="1"/>
    <xf numFmtId="164" fontId="20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1" fontId="0" fillId="0" borderId="13" xfId="0" applyNumberFormat="1" applyBorder="1" applyAlignment="1">
      <alignment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Border="1" applyAlignment="1">
      <alignment vertical="top"/>
    </xf>
    <xf numFmtId="1" fontId="0" fillId="0" borderId="14" xfId="0" applyNumberFormat="1" applyBorder="1" applyAlignment="1">
      <alignment vertical="top"/>
    </xf>
    <xf numFmtId="1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textRotation="90" wrapText="1"/>
    </xf>
    <xf numFmtId="0" fontId="0" fillId="0" borderId="13" xfId="0" applyBorder="1"/>
    <xf numFmtId="0" fontId="0" fillId="0" borderId="13" xfId="0" applyBorder="1" applyAlignment="1">
      <alignment vertical="top"/>
    </xf>
    <xf numFmtId="0" fontId="0" fillId="0" borderId="22" xfId="0" applyBorder="1"/>
    <xf numFmtId="0" fontId="18" fillId="0" borderId="0" xfId="0" applyFont="1" applyAlignment="1">
      <alignment horizontal="right"/>
    </xf>
    <xf numFmtId="164" fontId="0" fillId="0" borderId="1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1501</xdr:colOff>
      <xdr:row>1</xdr:row>
      <xdr:rowOff>207818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0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161</xdr:row>
      <xdr:rowOff>0</xdr:rowOff>
    </xdr:from>
    <xdr:to>
      <xdr:col>20</xdr:col>
      <xdr:colOff>1501</xdr:colOff>
      <xdr:row>162</xdr:row>
      <xdr:rowOff>207818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36731864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122</xdr:row>
      <xdr:rowOff>0</xdr:rowOff>
    </xdr:from>
    <xdr:to>
      <xdr:col>20</xdr:col>
      <xdr:colOff>1501</xdr:colOff>
      <xdr:row>123</xdr:row>
      <xdr:rowOff>207818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27830318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82</xdr:row>
      <xdr:rowOff>0</xdr:rowOff>
    </xdr:from>
    <xdr:to>
      <xdr:col>20</xdr:col>
      <xdr:colOff>1501</xdr:colOff>
      <xdr:row>83</xdr:row>
      <xdr:rowOff>207818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18738273"/>
          <a:ext cx="1205115" cy="39831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20</xdr:col>
      <xdr:colOff>1501</xdr:colOff>
      <xdr:row>42</xdr:row>
      <xdr:rowOff>207818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2409" y="9369136"/>
          <a:ext cx="1205115" cy="39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98"/>
  <sheetViews>
    <sheetView tabSelected="1" topLeftCell="A172" zoomScale="110" zoomScaleNormal="110" workbookViewId="0">
      <selection activeCell="T165" sqref="T165"/>
    </sheetView>
  </sheetViews>
  <sheetFormatPr baseColWidth="10" defaultRowHeight="15" x14ac:dyDescent="0.25"/>
  <cols>
    <col min="1" max="1" width="7.7109375" customWidth="1"/>
    <col min="2" max="2" width="8.7109375" customWidth="1"/>
    <col min="3" max="3" width="8.7109375" style="34" customWidth="1"/>
    <col min="4" max="4" width="8.7109375" style="4" customWidth="1"/>
    <col min="5" max="5" width="12.28515625" style="4" customWidth="1"/>
    <col min="6" max="6" width="7.5703125" style="4" customWidth="1"/>
    <col min="7" max="8" width="8.7109375" style="4" customWidth="1"/>
    <col min="9" max="10" width="8.7109375" style="5" customWidth="1"/>
    <col min="11" max="12" width="8.7109375" style="4" customWidth="1"/>
    <col min="13" max="13" width="8.7109375" style="5" customWidth="1"/>
    <col min="14" max="15" width="10.140625" style="4" customWidth="1"/>
    <col min="16" max="16" width="10.5703125" style="5" customWidth="1"/>
    <col min="17" max="17" width="8.7109375" style="5" customWidth="1"/>
    <col min="18" max="19" width="10.42578125" style="4" customWidth="1"/>
    <col min="20" max="20" width="7.7109375" customWidth="1"/>
    <col min="22" max="22" width="11.85546875" bestFit="1" customWidth="1"/>
    <col min="23" max="24" width="12.85546875" bestFit="1" customWidth="1"/>
  </cols>
  <sheetData>
    <row r="2" spans="1:24" s="1" customFormat="1" ht="18.75" x14ac:dyDescent="0.3">
      <c r="A2" s="1" t="s">
        <v>31</v>
      </c>
      <c r="C2" s="33"/>
      <c r="D2" s="2"/>
      <c r="E2" s="2"/>
      <c r="F2" s="2"/>
      <c r="G2" s="1" t="s">
        <v>0</v>
      </c>
      <c r="H2" s="2"/>
      <c r="I2" s="3"/>
      <c r="J2" s="3"/>
      <c r="K2" s="2"/>
      <c r="L2" s="2"/>
      <c r="M2" s="3"/>
      <c r="N2" s="2"/>
      <c r="O2" s="2"/>
      <c r="P2" s="3"/>
      <c r="Q2" s="3"/>
      <c r="T2" s="57"/>
    </row>
    <row r="3" spans="1:24" s="1" customFormat="1" ht="18.75" x14ac:dyDescent="0.3">
      <c r="C3" s="33"/>
      <c r="D3" s="2"/>
      <c r="E3" s="2"/>
      <c r="F3" s="2"/>
      <c r="G3" s="2"/>
      <c r="H3" s="2"/>
      <c r="I3" s="3"/>
      <c r="J3" s="3"/>
      <c r="K3" s="2"/>
      <c r="L3" s="2"/>
      <c r="M3" s="3"/>
      <c r="N3" s="2"/>
      <c r="O3" s="2"/>
      <c r="P3" s="3"/>
      <c r="Q3" s="3"/>
      <c r="R3" s="2"/>
      <c r="S3" s="2"/>
      <c r="T3" s="43" t="s">
        <v>32</v>
      </c>
    </row>
    <row r="4" spans="1:24" ht="15.75" thickBot="1" x14ac:dyDescent="0.3">
      <c r="T4" s="14" t="s">
        <v>181</v>
      </c>
    </row>
    <row r="5" spans="1:24" ht="15.75" thickTop="1" x14ac:dyDescent="0.25">
      <c r="A5" s="6"/>
      <c r="B5" s="60" t="s">
        <v>1</v>
      </c>
      <c r="C5" s="60"/>
      <c r="D5" s="60"/>
      <c r="E5" s="60"/>
      <c r="F5" s="60"/>
      <c r="G5" s="60"/>
      <c r="H5" s="60"/>
      <c r="I5" s="60"/>
      <c r="J5" s="58" t="s">
        <v>2</v>
      </c>
      <c r="K5" s="59"/>
      <c r="L5" s="59"/>
      <c r="M5" s="63"/>
      <c r="N5" s="58" t="s">
        <v>27</v>
      </c>
      <c r="O5" s="59"/>
      <c r="P5" s="59"/>
      <c r="Q5" s="59"/>
      <c r="R5" s="59"/>
      <c r="S5" s="59"/>
      <c r="T5" s="52"/>
    </row>
    <row r="6" spans="1:24" s="14" customFormat="1" ht="68.099999999999994" customHeight="1" x14ac:dyDescent="0.25">
      <c r="A6" s="7" t="s">
        <v>3</v>
      </c>
      <c r="B6" s="8" t="s">
        <v>4</v>
      </c>
      <c r="C6" s="35" t="s">
        <v>5</v>
      </c>
      <c r="D6" s="10" t="s">
        <v>6</v>
      </c>
      <c r="E6" s="53" t="s">
        <v>29</v>
      </c>
      <c r="F6" s="9" t="s">
        <v>7</v>
      </c>
      <c r="G6" s="10" t="s">
        <v>8</v>
      </c>
      <c r="H6" s="10" t="s">
        <v>9</v>
      </c>
      <c r="I6" s="11" t="s">
        <v>21</v>
      </c>
      <c r="J6" s="21" t="s">
        <v>4</v>
      </c>
      <c r="K6" s="9" t="s">
        <v>7</v>
      </c>
      <c r="L6" s="10" t="s">
        <v>8</v>
      </c>
      <c r="M6" s="11" t="s">
        <v>21</v>
      </c>
      <c r="N6" s="12" t="s">
        <v>24</v>
      </c>
      <c r="O6" s="12" t="s">
        <v>25</v>
      </c>
      <c r="P6" s="13" t="s">
        <v>23</v>
      </c>
      <c r="Q6" s="13" t="s">
        <v>30</v>
      </c>
      <c r="R6" s="12" t="s">
        <v>22</v>
      </c>
      <c r="S6" s="12" t="s">
        <v>28</v>
      </c>
      <c r="T6" s="8" t="s">
        <v>3</v>
      </c>
    </row>
    <row r="7" spans="1:24" s="14" customFormat="1" ht="19.5" customHeight="1" x14ac:dyDescent="0.25">
      <c r="A7" s="15" t="s">
        <v>10</v>
      </c>
      <c r="B7" s="16" t="s">
        <v>11</v>
      </c>
      <c r="C7" s="36" t="s">
        <v>12</v>
      </c>
      <c r="D7" s="36" t="s">
        <v>12</v>
      </c>
      <c r="E7" s="36" t="s">
        <v>12</v>
      </c>
      <c r="F7" s="17" t="s">
        <v>13</v>
      </c>
      <c r="G7" s="17" t="s">
        <v>14</v>
      </c>
      <c r="H7" s="17" t="s">
        <v>14</v>
      </c>
      <c r="I7" s="18" t="s">
        <v>15</v>
      </c>
      <c r="J7" s="22" t="s">
        <v>11</v>
      </c>
      <c r="K7" s="17" t="s">
        <v>13</v>
      </c>
      <c r="L7" s="17" t="s">
        <v>14</v>
      </c>
      <c r="M7" s="20" t="s">
        <v>15</v>
      </c>
      <c r="N7" s="17" t="s">
        <v>16</v>
      </c>
      <c r="O7" s="17" t="s">
        <v>26</v>
      </c>
      <c r="P7" s="18" t="s">
        <v>15</v>
      </c>
      <c r="Q7" s="18" t="s">
        <v>15</v>
      </c>
      <c r="R7" s="17" t="s">
        <v>16</v>
      </c>
      <c r="S7" s="17" t="s">
        <v>13</v>
      </c>
      <c r="T7" s="19" t="s">
        <v>10</v>
      </c>
    </row>
    <row r="8" spans="1:24" x14ac:dyDescent="0.25">
      <c r="A8">
        <v>15</v>
      </c>
      <c r="B8" s="40">
        <v>3126.0182433729701</v>
      </c>
      <c r="C8" s="37">
        <v>8.4214308313505803</v>
      </c>
      <c r="D8" s="37">
        <v>10.689961788469001</v>
      </c>
      <c r="E8" s="37" t="s">
        <v>33</v>
      </c>
      <c r="F8" s="23">
        <v>10.944749842797499</v>
      </c>
      <c r="G8" s="23">
        <v>6.6768040275112099</v>
      </c>
      <c r="H8" s="23">
        <v>10.963281997451899</v>
      </c>
      <c r="I8" s="24">
        <v>36.138650235455103</v>
      </c>
      <c r="J8" s="5">
        <v>0</v>
      </c>
      <c r="K8" s="4">
        <v>0</v>
      </c>
      <c r="L8" s="4">
        <v>0</v>
      </c>
      <c r="M8" s="24">
        <v>0</v>
      </c>
      <c r="N8" s="4">
        <v>9.8894005334779695</v>
      </c>
      <c r="O8" s="51">
        <v>0.4</v>
      </c>
      <c r="P8" s="5">
        <v>60.096509134891797</v>
      </c>
      <c r="Q8" s="5">
        <v>24</v>
      </c>
      <c r="R8" s="4">
        <v>4.0064339423261197</v>
      </c>
      <c r="S8" s="4">
        <v>10.1</v>
      </c>
      <c r="T8" s="54">
        <v>15</v>
      </c>
      <c r="V8" s="4"/>
      <c r="W8" s="4"/>
      <c r="X8" s="4"/>
    </row>
    <row r="9" spans="1:24" ht="21.95" customHeight="1" x14ac:dyDescent="0.25">
      <c r="A9" s="44">
        <v>20</v>
      </c>
      <c r="B9" s="45">
        <v>1923.4484153132901</v>
      </c>
      <c r="C9" s="46">
        <v>11.495944073923299</v>
      </c>
      <c r="D9" s="46">
        <v>13.599960253628799</v>
      </c>
      <c r="E9" s="46" t="s">
        <v>34</v>
      </c>
      <c r="F9" s="47">
        <v>12.728965552782499</v>
      </c>
      <c r="G9" s="47">
        <v>9.1794729727835005</v>
      </c>
      <c r="H9" s="47">
        <v>14.4423465262626</v>
      </c>
      <c r="I9" s="48">
        <v>72.485334417769195</v>
      </c>
      <c r="J9" s="49">
        <v>1202.56982805968</v>
      </c>
      <c r="K9" s="50">
        <v>5.05204651794054</v>
      </c>
      <c r="L9" s="50">
        <v>7.3136399797650098</v>
      </c>
      <c r="M9" s="48">
        <v>29.107567417494899</v>
      </c>
      <c r="N9" s="50">
        <v>13.090850319961801</v>
      </c>
      <c r="O9" s="50">
        <f>+(F9-F8+K9)/5</f>
        <v>1.3672524455851081</v>
      </c>
      <c r="P9" s="49">
        <v>125.550760734701</v>
      </c>
      <c r="Q9" s="49">
        <f>+M9+Q8</f>
        <v>53.107567417494899</v>
      </c>
      <c r="R9" s="50">
        <v>6.2775380367350397</v>
      </c>
      <c r="S9" s="50">
        <f t="shared" ref="S9:S40" si="0">+(F8+F9+K9)/2</f>
        <v>14.362880956760268</v>
      </c>
      <c r="T9" s="55">
        <v>20</v>
      </c>
      <c r="V9" s="4"/>
      <c r="W9" s="4"/>
      <c r="X9" s="4"/>
    </row>
    <row r="10" spans="1:24" x14ac:dyDescent="0.25">
      <c r="A10">
        <v>25</v>
      </c>
      <c r="B10" s="41">
        <v>1374.8570301913101</v>
      </c>
      <c r="C10" s="38">
        <v>14.1278592987144</v>
      </c>
      <c r="D10" s="38">
        <v>16.091043771670201</v>
      </c>
      <c r="E10" s="38" t="s">
        <v>35</v>
      </c>
      <c r="F10" s="25">
        <v>14.4912642566737</v>
      </c>
      <c r="G10" s="25">
        <v>11.5847277593433</v>
      </c>
      <c r="H10" s="25">
        <v>17.739018757641599</v>
      </c>
      <c r="I10" s="26">
        <v>109.075431227389</v>
      </c>
      <c r="J10" s="5">
        <v>548.59138512197796</v>
      </c>
      <c r="K10" s="4">
        <v>4.9002537488306501</v>
      </c>
      <c r="L10" s="4">
        <v>10.6644841339384</v>
      </c>
      <c r="M10" s="26">
        <v>35.281813838409597</v>
      </c>
      <c r="N10" s="4">
        <v>14.3743821296059</v>
      </c>
      <c r="O10" s="50">
        <f t="shared" ref="O10:O40" si="1">+(F10-F9+K10)/5</f>
        <v>1.3325104905443701</v>
      </c>
      <c r="P10" s="5">
        <v>197.42267138272999</v>
      </c>
      <c r="Q10" s="49">
        <f t="shared" ref="Q10:Q40" si="2">+M10+Q9</f>
        <v>88.389381255904496</v>
      </c>
      <c r="R10" s="4">
        <v>7.8969068553091999</v>
      </c>
      <c r="S10" s="50">
        <f t="shared" si="0"/>
        <v>16.060241779143425</v>
      </c>
      <c r="T10" s="54">
        <v>25</v>
      </c>
      <c r="V10" s="4"/>
      <c r="W10" s="4"/>
      <c r="X10" s="4"/>
    </row>
    <row r="11" spans="1:24" x14ac:dyDescent="0.25">
      <c r="A11">
        <v>30</v>
      </c>
      <c r="B11" s="41">
        <v>1063.3235493360901</v>
      </c>
      <c r="C11" s="38">
        <v>16.405622849744599</v>
      </c>
      <c r="D11" s="38">
        <v>18.2469259925412</v>
      </c>
      <c r="E11" s="38" t="s">
        <v>36</v>
      </c>
      <c r="F11" s="25">
        <v>16.177272308845801</v>
      </c>
      <c r="G11" s="25">
        <v>13.918146243217301</v>
      </c>
      <c r="H11" s="25">
        <v>20.900412640263401</v>
      </c>
      <c r="I11" s="26">
        <v>144.35969765503401</v>
      </c>
      <c r="J11" s="5">
        <v>311.53348085522202</v>
      </c>
      <c r="K11" s="4">
        <v>4.5872211073432503</v>
      </c>
      <c r="L11" s="4">
        <v>13.6923355147332</v>
      </c>
      <c r="M11" s="26">
        <v>38.738601954218197</v>
      </c>
      <c r="N11" s="4">
        <v>14.8045736763726</v>
      </c>
      <c r="O11" s="50">
        <f t="shared" si="1"/>
        <v>1.2546458319030702</v>
      </c>
      <c r="P11" s="5">
        <v>271.44553976459298</v>
      </c>
      <c r="Q11" s="49">
        <f t="shared" si="2"/>
        <v>127.12798321012269</v>
      </c>
      <c r="R11" s="4">
        <v>9.0481846588197694</v>
      </c>
      <c r="S11" s="50">
        <f t="shared" si="0"/>
        <v>17.627878836431378</v>
      </c>
      <c r="T11" s="54">
        <v>30</v>
      </c>
      <c r="V11" s="4"/>
      <c r="W11" s="4"/>
      <c r="X11" s="4"/>
    </row>
    <row r="12" spans="1:24" x14ac:dyDescent="0.25">
      <c r="A12">
        <v>35</v>
      </c>
      <c r="B12" s="41">
        <v>860.30215706646504</v>
      </c>
      <c r="C12" s="38">
        <v>18.3978208915103</v>
      </c>
      <c r="D12" s="38">
        <v>20.132523089199498</v>
      </c>
      <c r="E12" s="38" t="s">
        <v>37</v>
      </c>
      <c r="F12" s="25">
        <v>17.720821761091202</v>
      </c>
      <c r="G12" s="25">
        <v>16.1948856710186</v>
      </c>
      <c r="H12" s="25">
        <v>23.9548882016907</v>
      </c>
      <c r="I12" s="26">
        <v>177.68260623084399</v>
      </c>
      <c r="J12" s="5">
        <v>203.02139226962399</v>
      </c>
      <c r="K12" s="4">
        <v>4.2766005882590603</v>
      </c>
      <c r="L12" s="4">
        <v>16.376968139473298</v>
      </c>
      <c r="M12" s="26">
        <v>40.771908987279303</v>
      </c>
      <c r="N12" s="4">
        <v>14.8189635126179</v>
      </c>
      <c r="O12" s="50">
        <f t="shared" si="1"/>
        <v>1.1640300081008923</v>
      </c>
      <c r="P12" s="5">
        <v>345.54035732768301</v>
      </c>
      <c r="Q12" s="49">
        <f t="shared" si="2"/>
        <v>167.89989219740198</v>
      </c>
      <c r="R12" s="4">
        <v>9.8725816379337896</v>
      </c>
      <c r="S12" s="50">
        <f t="shared" si="0"/>
        <v>19.08734732909803</v>
      </c>
      <c r="T12" s="54">
        <v>35</v>
      </c>
      <c r="V12" s="4"/>
      <c r="W12" s="4"/>
      <c r="X12" s="4"/>
    </row>
    <row r="13" spans="1:24" ht="21.95" customHeight="1" x14ac:dyDescent="0.25">
      <c r="A13" s="44">
        <v>40</v>
      </c>
      <c r="B13" s="45">
        <v>715.25698626353903</v>
      </c>
      <c r="C13" s="46">
        <v>20.156820802870801</v>
      </c>
      <c r="D13" s="46">
        <v>21.7974003033864</v>
      </c>
      <c r="E13" s="46" t="s">
        <v>38</v>
      </c>
      <c r="F13" s="47">
        <v>19.0700362965114</v>
      </c>
      <c r="G13" s="47">
        <v>18.4249436892337</v>
      </c>
      <c r="H13" s="47">
        <v>26.921298467712099</v>
      </c>
      <c r="I13" s="48">
        <v>208.79687766979299</v>
      </c>
      <c r="J13" s="49">
        <v>145.04517080292601</v>
      </c>
      <c r="K13" s="50">
        <v>4.0007218828911197</v>
      </c>
      <c r="L13" s="50">
        <v>18.740130173174101</v>
      </c>
      <c r="M13" s="48">
        <v>41.987936208172997</v>
      </c>
      <c r="N13" s="50">
        <v>14.620441529424401</v>
      </c>
      <c r="O13" s="50">
        <f t="shared" si="1"/>
        <v>1.0699872836622637</v>
      </c>
      <c r="P13" s="49">
        <v>418.642564974805</v>
      </c>
      <c r="Q13" s="49">
        <f t="shared" si="2"/>
        <v>209.88782840557496</v>
      </c>
      <c r="R13" s="50">
        <v>10.466064124370099</v>
      </c>
      <c r="S13" s="50">
        <f t="shared" si="0"/>
        <v>20.395789970246863</v>
      </c>
      <c r="T13" s="55">
        <v>40</v>
      </c>
      <c r="V13" s="4"/>
      <c r="W13" s="4"/>
      <c r="X13" s="4"/>
    </row>
    <row r="14" spans="1:24" x14ac:dyDescent="0.25">
      <c r="A14">
        <v>45</v>
      </c>
      <c r="B14" s="41">
        <v>605.32721056749006</v>
      </c>
      <c r="C14" s="38">
        <v>21.722888096195199</v>
      </c>
      <c r="D14" s="38">
        <v>23.2796685716791</v>
      </c>
      <c r="E14" s="38" t="s">
        <v>39</v>
      </c>
      <c r="F14" s="25">
        <v>20.204609515626199</v>
      </c>
      <c r="G14" s="25">
        <v>20.615391940172898</v>
      </c>
      <c r="H14" s="25">
        <v>29.813033205905999</v>
      </c>
      <c r="I14" s="26">
        <v>237.662642268654</v>
      </c>
      <c r="J14" s="5">
        <v>109.92977569604901</v>
      </c>
      <c r="K14" s="4">
        <v>3.76109734163837</v>
      </c>
      <c r="L14" s="4">
        <v>20.8715486835478</v>
      </c>
      <c r="M14" s="26">
        <v>42.692271076283497</v>
      </c>
      <c r="N14" s="4">
        <v>14.311607135029</v>
      </c>
      <c r="O14" s="50">
        <f t="shared" si="1"/>
        <v>0.97913411215063384</v>
      </c>
      <c r="P14" s="5">
        <v>490.20060064994902</v>
      </c>
      <c r="Q14" s="49">
        <f t="shared" si="2"/>
        <v>252.58009948185847</v>
      </c>
      <c r="R14" s="4">
        <v>10.89334668111</v>
      </c>
      <c r="S14" s="50">
        <f t="shared" si="0"/>
        <v>21.517871576887984</v>
      </c>
      <c r="T14" s="54">
        <v>45</v>
      </c>
      <c r="V14" s="4"/>
      <c r="W14" s="4"/>
      <c r="X14" s="4"/>
    </row>
    <row r="15" spans="1:24" x14ac:dyDescent="0.25">
      <c r="A15">
        <v>50</v>
      </c>
      <c r="B15" s="41">
        <v>519.07669858924999</v>
      </c>
      <c r="C15" s="38">
        <v>23.127385204474599</v>
      </c>
      <c r="D15" s="38">
        <v>24.609012148028199</v>
      </c>
      <c r="E15" s="38" t="s">
        <v>40</v>
      </c>
      <c r="F15" s="25">
        <v>21.139336442266998</v>
      </c>
      <c r="G15" s="25">
        <v>22.7714859910757</v>
      </c>
      <c r="H15" s="25">
        <v>32.640063985222199</v>
      </c>
      <c r="I15" s="26">
        <v>264.347702780698</v>
      </c>
      <c r="J15" s="5">
        <v>86.250511978239999</v>
      </c>
      <c r="K15" s="4">
        <v>3.5526065436807799</v>
      </c>
      <c r="L15" s="4">
        <v>22.900648147598901</v>
      </c>
      <c r="M15" s="26">
        <v>43.052738868074499</v>
      </c>
      <c r="N15" s="4">
        <v>13.9475598760236</v>
      </c>
      <c r="O15" s="50">
        <f t="shared" si="1"/>
        <v>0.89746669406431567</v>
      </c>
      <c r="P15" s="5">
        <v>559.93840003006801</v>
      </c>
      <c r="Q15" s="49">
        <f t="shared" si="2"/>
        <v>295.63283834993297</v>
      </c>
      <c r="R15" s="4">
        <v>11.198768000601399</v>
      </c>
      <c r="S15" s="50">
        <f t="shared" si="0"/>
        <v>22.448276250786989</v>
      </c>
      <c r="T15" s="54">
        <v>50</v>
      </c>
      <c r="V15" s="4"/>
      <c r="W15" s="4"/>
      <c r="X15" s="4"/>
    </row>
    <row r="16" spans="1:24" x14ac:dyDescent="0.25">
      <c r="A16">
        <v>55</v>
      </c>
      <c r="B16" s="41">
        <v>450.171589932985</v>
      </c>
      <c r="C16" s="38">
        <v>24.395083721156301</v>
      </c>
      <c r="D16" s="38">
        <v>25.808877117463901</v>
      </c>
      <c r="E16" s="38" t="s">
        <v>41</v>
      </c>
      <c r="F16" s="25">
        <v>21.915880235281598</v>
      </c>
      <c r="G16" s="25">
        <v>24.897278718066001</v>
      </c>
      <c r="H16" s="25">
        <v>35.410087210816002</v>
      </c>
      <c r="I16" s="26">
        <v>288.97378535186198</v>
      </c>
      <c r="J16" s="5">
        <v>68.905108656264801</v>
      </c>
      <c r="K16" s="4">
        <v>3.3695936478061101</v>
      </c>
      <c r="L16" s="4">
        <v>24.9527326665789</v>
      </c>
      <c r="M16" s="26">
        <v>43.169505632663501</v>
      </c>
      <c r="N16" s="4">
        <v>13.559117640765599</v>
      </c>
      <c r="O16" s="50">
        <f t="shared" si="1"/>
        <v>0.82922748816414205</v>
      </c>
      <c r="P16" s="5">
        <v>627.73398823389505</v>
      </c>
      <c r="Q16" s="49">
        <f t="shared" si="2"/>
        <v>338.80234398259648</v>
      </c>
      <c r="R16" s="4">
        <v>11.4133452406163</v>
      </c>
      <c r="S16" s="50">
        <f t="shared" si="0"/>
        <v>23.212405162677356</v>
      </c>
      <c r="T16" s="54">
        <v>55</v>
      </c>
      <c r="V16" s="4"/>
      <c r="W16" s="4"/>
      <c r="X16" s="4"/>
    </row>
    <row r="17" spans="1:24" ht="21.95" customHeight="1" x14ac:dyDescent="0.25">
      <c r="A17" s="44">
        <v>60</v>
      </c>
      <c r="B17" s="45">
        <v>394.637075033504</v>
      </c>
      <c r="C17" s="46">
        <v>25.545814853275498</v>
      </c>
      <c r="D17" s="46">
        <v>26.8980335347823</v>
      </c>
      <c r="E17" s="46" t="s">
        <v>42</v>
      </c>
      <c r="F17" s="47">
        <v>22.587770213220299</v>
      </c>
      <c r="G17" s="47">
        <v>26.995986503474601</v>
      </c>
      <c r="H17" s="47">
        <v>38.129211767235098</v>
      </c>
      <c r="I17" s="48">
        <v>311.68650204862598</v>
      </c>
      <c r="J17" s="49">
        <v>55.534514899480797</v>
      </c>
      <c r="K17" s="50">
        <v>3.2072703747888101</v>
      </c>
      <c r="L17" s="50">
        <v>27.1169820972815</v>
      </c>
      <c r="M17" s="48">
        <v>43.107036224489399</v>
      </c>
      <c r="N17" s="50">
        <v>13.1639505842508</v>
      </c>
      <c r="O17" s="50">
        <f t="shared" si="1"/>
        <v>0.77583207054550218</v>
      </c>
      <c r="P17" s="49">
        <v>693.55374115514905</v>
      </c>
      <c r="Q17" s="49">
        <f t="shared" si="2"/>
        <v>381.90938020708586</v>
      </c>
      <c r="R17" s="50">
        <v>11.5592290192525</v>
      </c>
      <c r="S17" s="50">
        <f t="shared" si="0"/>
        <v>23.855460411645357</v>
      </c>
      <c r="T17" s="55">
        <v>60</v>
      </c>
      <c r="V17" s="4"/>
      <c r="W17" s="4"/>
      <c r="X17" s="4"/>
    </row>
    <row r="18" spans="1:24" x14ac:dyDescent="0.25">
      <c r="A18">
        <v>65</v>
      </c>
      <c r="B18" s="41">
        <v>349.62392229295398</v>
      </c>
      <c r="C18" s="38">
        <v>26.595654110271902</v>
      </c>
      <c r="D18" s="38">
        <v>27.891696721598699</v>
      </c>
      <c r="E18" s="38" t="s">
        <v>43</v>
      </c>
      <c r="F18" s="25">
        <v>23.2046426278343</v>
      </c>
      <c r="G18" s="25">
        <v>29.070221135791702</v>
      </c>
      <c r="H18" s="25">
        <v>40.802396799264002</v>
      </c>
      <c r="I18" s="26">
        <v>332.63840450963102</v>
      </c>
      <c r="J18" s="5">
        <v>45.013152740550403</v>
      </c>
      <c r="K18" s="4">
        <v>3.0618634033186098</v>
      </c>
      <c r="L18" s="4">
        <v>29.429185955794299</v>
      </c>
      <c r="M18" s="26">
        <v>42.909552776352697</v>
      </c>
      <c r="N18" s="4">
        <v>12.7722910474715</v>
      </c>
      <c r="O18" s="50">
        <f t="shared" si="1"/>
        <v>0.73574716358652215</v>
      </c>
      <c r="P18" s="5">
        <v>757.41519639250703</v>
      </c>
      <c r="Q18" s="49">
        <f t="shared" si="2"/>
        <v>424.81893298343857</v>
      </c>
      <c r="R18" s="4">
        <v>11.652541482961601</v>
      </c>
      <c r="S18" s="50">
        <f t="shared" si="0"/>
        <v>24.427138122186605</v>
      </c>
      <c r="T18" s="54">
        <v>65</v>
      </c>
      <c r="V18" s="4"/>
      <c r="W18" s="4"/>
      <c r="X18" s="4"/>
    </row>
    <row r="19" spans="1:24" x14ac:dyDescent="0.25">
      <c r="A19">
        <v>70</v>
      </c>
      <c r="B19" s="41">
        <v>312.87929828546203</v>
      </c>
      <c r="C19" s="38">
        <v>27.5577817877471</v>
      </c>
      <c r="D19" s="38">
        <v>28.802341706298101</v>
      </c>
      <c r="E19" s="38" t="s">
        <v>44</v>
      </c>
      <c r="F19" s="25">
        <v>23.800874155038699</v>
      </c>
      <c r="G19" s="25">
        <v>31.122143668219401</v>
      </c>
      <c r="H19" s="25">
        <v>43.433743258020598</v>
      </c>
      <c r="I19" s="26">
        <v>351.979546782532</v>
      </c>
      <c r="J19" s="5">
        <v>36.744624007492199</v>
      </c>
      <c r="K19" s="4">
        <v>2.9304570884724899</v>
      </c>
      <c r="L19" s="4">
        <v>31.865874292316299</v>
      </c>
      <c r="M19" s="26">
        <v>42.608965472636797</v>
      </c>
      <c r="N19" s="4">
        <v>12.3900215491075</v>
      </c>
      <c r="O19" s="50">
        <f t="shared" si="1"/>
        <v>0.70533772313537768</v>
      </c>
      <c r="P19" s="5">
        <v>819.36530413804405</v>
      </c>
      <c r="Q19" s="49">
        <f t="shared" si="2"/>
        <v>467.42789845607535</v>
      </c>
      <c r="R19" s="4">
        <v>11.7052186305435</v>
      </c>
      <c r="S19" s="50">
        <f t="shared" si="0"/>
        <v>24.967986935672744</v>
      </c>
      <c r="T19" s="54">
        <v>70</v>
      </c>
      <c r="V19" s="4"/>
      <c r="W19" s="4"/>
      <c r="X19" s="4"/>
    </row>
    <row r="20" spans="1:24" x14ac:dyDescent="0.25">
      <c r="A20">
        <v>75</v>
      </c>
      <c r="B20" s="41">
        <v>282.55248001472899</v>
      </c>
      <c r="C20" s="38">
        <v>28.443116624697002</v>
      </c>
      <c r="D20" s="38">
        <v>29.640302974769</v>
      </c>
      <c r="E20" s="38" t="s">
        <v>45</v>
      </c>
      <c r="F20" s="25">
        <v>24.391404495860201</v>
      </c>
      <c r="G20" s="25">
        <v>33.153570433181997</v>
      </c>
      <c r="H20" s="25">
        <v>46.0266953231</v>
      </c>
      <c r="I20" s="26">
        <v>369.852443329077</v>
      </c>
      <c r="J20" s="5">
        <v>30.326818270732499</v>
      </c>
      <c r="K20" s="4">
        <v>2.81079801117877</v>
      </c>
      <c r="L20" s="4">
        <v>34.352350138824299</v>
      </c>
      <c r="M20" s="26">
        <v>42.229190912127002</v>
      </c>
      <c r="N20" s="4">
        <v>12.0204174917345</v>
      </c>
      <c r="O20" s="50">
        <f t="shared" si="1"/>
        <v>0.68026567040005437</v>
      </c>
      <c r="P20" s="5">
        <v>879.46739159671597</v>
      </c>
      <c r="Q20" s="49">
        <f t="shared" si="2"/>
        <v>509.65708936820238</v>
      </c>
      <c r="R20" s="4">
        <v>11.7262318879562</v>
      </c>
      <c r="S20" s="50">
        <f t="shared" si="0"/>
        <v>25.501538331038834</v>
      </c>
      <c r="T20" s="54">
        <v>75</v>
      </c>
      <c r="V20" s="4"/>
      <c r="W20" s="4"/>
      <c r="X20" s="4"/>
    </row>
    <row r="21" spans="1:24" ht="21.95" customHeight="1" x14ac:dyDescent="0.25">
      <c r="A21" s="44">
        <v>80</v>
      </c>
      <c r="B21" s="45">
        <v>257.14295201398102</v>
      </c>
      <c r="C21" s="46">
        <v>29.260788985729999</v>
      </c>
      <c r="D21" s="46">
        <v>30.414222333014699</v>
      </c>
      <c r="E21" s="46" t="s">
        <v>46</v>
      </c>
      <c r="F21" s="47">
        <v>24.974617036305801</v>
      </c>
      <c r="G21" s="47">
        <v>35.166048415769502</v>
      </c>
      <c r="H21" s="47">
        <v>48.584183877618202</v>
      </c>
      <c r="I21" s="48">
        <v>386.38961872182</v>
      </c>
      <c r="J21" s="49">
        <v>25.409528000748001</v>
      </c>
      <c r="K21" s="50">
        <v>2.7011289478073599</v>
      </c>
      <c r="L21" s="50">
        <v>36.789968758399198</v>
      </c>
      <c r="M21" s="48">
        <v>41.788650296992003</v>
      </c>
      <c r="N21" s="50">
        <v>11.6651651379469</v>
      </c>
      <c r="O21" s="50">
        <f t="shared" si="1"/>
        <v>0.65686829765059218</v>
      </c>
      <c r="P21" s="49">
        <v>937.79321728645095</v>
      </c>
      <c r="Q21" s="49">
        <f t="shared" si="2"/>
        <v>551.44573966519442</v>
      </c>
      <c r="R21" s="50">
        <v>11.7224152160806</v>
      </c>
      <c r="S21" s="50">
        <f t="shared" si="0"/>
        <v>26.033575239986682</v>
      </c>
      <c r="T21" s="55">
        <v>80</v>
      </c>
      <c r="V21" s="4"/>
      <c r="W21" s="4"/>
      <c r="X21" s="4"/>
    </row>
    <row r="22" spans="1:24" x14ac:dyDescent="0.25">
      <c r="A22">
        <v>85</v>
      </c>
      <c r="B22" s="41">
        <v>235.48666747941499</v>
      </c>
      <c r="C22" s="38">
        <v>30.0184989950721</v>
      </c>
      <c r="D22" s="38">
        <v>31.131387877690202</v>
      </c>
      <c r="E22" s="38" t="s">
        <v>47</v>
      </c>
      <c r="F22" s="25">
        <v>25.5397171946349</v>
      </c>
      <c r="G22" s="25">
        <v>37.1609102764087</v>
      </c>
      <c r="H22" s="25">
        <v>51.1087313816126</v>
      </c>
      <c r="I22" s="26">
        <v>401.71267957528801</v>
      </c>
      <c r="J22" s="5">
        <v>21.656284534566201</v>
      </c>
      <c r="K22" s="4">
        <v>2.6000619483522298</v>
      </c>
      <c r="L22" s="4">
        <v>39.098035142179903</v>
      </c>
      <c r="M22" s="26">
        <v>41.301804512426799</v>
      </c>
      <c r="N22" s="4">
        <v>11.3249730731791</v>
      </c>
      <c r="O22" s="50">
        <f t="shared" si="1"/>
        <v>0.63303242133626569</v>
      </c>
      <c r="P22" s="5">
        <v>994.41808265234602</v>
      </c>
      <c r="Q22" s="49">
        <f t="shared" si="2"/>
        <v>592.74754417762119</v>
      </c>
      <c r="R22" s="4">
        <v>11.699036266498201</v>
      </c>
      <c r="S22" s="50">
        <f t="shared" si="0"/>
        <v>26.557198089646466</v>
      </c>
      <c r="T22" s="54">
        <v>85</v>
      </c>
      <c r="V22" s="4"/>
      <c r="W22" s="4"/>
      <c r="X22" s="4"/>
    </row>
    <row r="23" spans="1:24" x14ac:dyDescent="0.25">
      <c r="A23">
        <v>90</v>
      </c>
      <c r="B23" s="41">
        <v>216.73025660620701</v>
      </c>
      <c r="C23" s="38">
        <v>30.7227910515447</v>
      </c>
      <c r="D23" s="38">
        <v>31.7979938220004</v>
      </c>
      <c r="E23" s="38" t="s">
        <v>48</v>
      </c>
      <c r="F23" s="25">
        <v>26.074925043501601</v>
      </c>
      <c r="G23" s="25">
        <v>39.139315434513598</v>
      </c>
      <c r="H23" s="25">
        <v>53.602530245734798</v>
      </c>
      <c r="I23" s="26">
        <v>415.93226541984598</v>
      </c>
      <c r="J23" s="5">
        <v>18.7564108732082</v>
      </c>
      <c r="K23" s="4">
        <v>2.5064849600325099</v>
      </c>
      <c r="L23" s="4">
        <v>41.248935181861803</v>
      </c>
      <c r="M23" s="26">
        <v>40.780153225879197</v>
      </c>
      <c r="N23" s="4">
        <v>10.9999478140875</v>
      </c>
      <c r="O23" s="50">
        <f t="shared" si="1"/>
        <v>0.60833856177984225</v>
      </c>
      <c r="P23" s="5">
        <v>1049.41782172278</v>
      </c>
      <c r="Q23" s="49">
        <f t="shared" si="2"/>
        <v>633.52769740350038</v>
      </c>
      <c r="R23" s="4">
        <v>11.660198019141999</v>
      </c>
      <c r="S23" s="50">
        <f t="shared" si="0"/>
        <v>27.060563599084503</v>
      </c>
      <c r="T23" s="54">
        <v>90</v>
      </c>
      <c r="V23" s="4"/>
      <c r="W23" s="4"/>
      <c r="X23" s="4"/>
    </row>
    <row r="24" spans="1:24" x14ac:dyDescent="0.25">
      <c r="A24">
        <v>95</v>
      </c>
      <c r="B24" s="41">
        <v>200.279023334887</v>
      </c>
      <c r="C24" s="38">
        <v>31.379266747256001</v>
      </c>
      <c r="D24" s="38">
        <v>32.419342021280201</v>
      </c>
      <c r="E24" s="38" t="s">
        <v>49</v>
      </c>
      <c r="F24" s="25">
        <v>26.573232846987</v>
      </c>
      <c r="G24" s="25">
        <v>41.102281349137698</v>
      </c>
      <c r="H24" s="25">
        <v>56.067502536338701</v>
      </c>
      <c r="I24" s="26">
        <v>429.14848885267298</v>
      </c>
      <c r="J24" s="5">
        <v>16.451233271319801</v>
      </c>
      <c r="K24" s="4">
        <v>2.41949399266514</v>
      </c>
      <c r="L24" s="4">
        <v>43.273109447109199</v>
      </c>
      <c r="M24" s="26">
        <v>40.232919716205203</v>
      </c>
      <c r="N24" s="4">
        <v>10.689828629806399</v>
      </c>
      <c r="O24" s="50">
        <f t="shared" si="1"/>
        <v>0.58356035923010796</v>
      </c>
      <c r="P24" s="5">
        <v>1102.8669648718201</v>
      </c>
      <c r="Q24" s="49">
        <f t="shared" si="2"/>
        <v>673.76061711970556</v>
      </c>
      <c r="R24" s="4">
        <v>11.6091259460191</v>
      </c>
      <c r="S24" s="50">
        <f t="shared" si="0"/>
        <v>27.533825941576872</v>
      </c>
      <c r="T24" s="54">
        <v>95</v>
      </c>
      <c r="V24" s="4"/>
      <c r="W24" s="4"/>
      <c r="X24" s="4"/>
    </row>
    <row r="25" spans="1:24" ht="21.95" customHeight="1" x14ac:dyDescent="0.25">
      <c r="A25" s="44">
        <v>100</v>
      </c>
      <c r="B25" s="45">
        <v>185.72667611855201</v>
      </c>
      <c r="C25" s="46">
        <v>31.992751828555299</v>
      </c>
      <c r="D25" s="46">
        <v>33</v>
      </c>
      <c r="E25" s="46" t="s">
        <v>50</v>
      </c>
      <c r="F25" s="47">
        <v>27.034102136603899</v>
      </c>
      <c r="G25" s="47">
        <v>43.050707745484303</v>
      </c>
      <c r="H25" s="47">
        <v>58.505346229573099</v>
      </c>
      <c r="I25" s="48">
        <v>441.45162884707003</v>
      </c>
      <c r="J25" s="49">
        <v>14.5523472163354</v>
      </c>
      <c r="K25" s="50">
        <v>2.3383438706921198</v>
      </c>
      <c r="L25" s="50">
        <v>45.231680555957297</v>
      </c>
      <c r="M25" s="48">
        <v>39.667541422363897</v>
      </c>
      <c r="N25" s="50">
        <v>10.3941362833521</v>
      </c>
      <c r="O25" s="50">
        <f t="shared" si="1"/>
        <v>0.55984263206180362</v>
      </c>
      <c r="P25" s="49">
        <v>1154.8376462885799</v>
      </c>
      <c r="Q25" s="49">
        <f t="shared" si="2"/>
        <v>713.42815854206947</v>
      </c>
      <c r="R25" s="50">
        <v>11.5483764628858</v>
      </c>
      <c r="S25" s="50">
        <f t="shared" si="0"/>
        <v>27.972839427141512</v>
      </c>
      <c r="T25" s="55">
        <v>100</v>
      </c>
      <c r="V25" s="4"/>
      <c r="W25" s="4"/>
      <c r="X25" s="4"/>
    </row>
    <row r="26" spans="1:24" x14ac:dyDescent="0.25">
      <c r="A26" s="31">
        <v>105</v>
      </c>
      <c r="B26" s="41">
        <v>172.78416899211601</v>
      </c>
      <c r="C26" s="38">
        <v>32.567428451886002</v>
      </c>
      <c r="D26" s="38">
        <v>33.543926130712101</v>
      </c>
      <c r="E26" s="38" t="s">
        <v>51</v>
      </c>
      <c r="F26" s="25">
        <v>27.461490829734799</v>
      </c>
      <c r="G26" s="25">
        <v>44.985395662315902</v>
      </c>
      <c r="H26" s="25">
        <v>60.917571580468199</v>
      </c>
      <c r="I26" s="26">
        <v>452.92293513358499</v>
      </c>
      <c r="J26" s="32">
        <v>12.9425071264358</v>
      </c>
      <c r="K26" s="25">
        <v>2.2624122779031999</v>
      </c>
      <c r="L26" s="25">
        <v>47.1771528322137</v>
      </c>
      <c r="M26" s="26">
        <v>39.090034056084299</v>
      </c>
      <c r="N26" s="25">
        <v>10.1122680685197</v>
      </c>
      <c r="O26" s="50">
        <f t="shared" si="1"/>
        <v>0.53796019420682017</v>
      </c>
      <c r="P26" s="32">
        <v>1205.3989866311799</v>
      </c>
      <c r="Q26" s="49">
        <f t="shared" si="2"/>
        <v>752.51819259815375</v>
      </c>
      <c r="R26" s="25">
        <v>11.4799903488683</v>
      </c>
      <c r="S26" s="50">
        <f t="shared" si="0"/>
        <v>28.37900262212095</v>
      </c>
      <c r="T26" s="54">
        <v>105</v>
      </c>
      <c r="V26" s="4"/>
      <c r="W26" s="4"/>
      <c r="X26" s="4"/>
    </row>
    <row r="27" spans="1:24" x14ac:dyDescent="0.25">
      <c r="A27">
        <v>110</v>
      </c>
      <c r="B27" s="41">
        <v>161.223963708691</v>
      </c>
      <c r="C27" s="38">
        <v>33.106940934987598</v>
      </c>
      <c r="D27" s="38">
        <v>34.054569726589499</v>
      </c>
      <c r="E27" s="38" t="s">
        <v>52</v>
      </c>
      <c r="F27" s="25">
        <v>27.860130248801902</v>
      </c>
      <c r="G27" s="25">
        <v>46.907062628750197</v>
      </c>
      <c r="H27" s="25">
        <v>63.305530099467397</v>
      </c>
      <c r="I27" s="26">
        <v>463.63545955009499</v>
      </c>
      <c r="J27" s="5">
        <v>11.560205283424899</v>
      </c>
      <c r="K27" s="4">
        <v>2.1911732676382698</v>
      </c>
      <c r="L27" s="4">
        <v>49.125914340665197</v>
      </c>
      <c r="M27" s="26">
        <v>38.505269441300499</v>
      </c>
      <c r="N27" s="4">
        <v>9.8435587715622308</v>
      </c>
      <c r="O27" s="50">
        <f t="shared" si="1"/>
        <v>0.51796253734107434</v>
      </c>
      <c r="P27" s="5">
        <v>1254.6167804889899</v>
      </c>
      <c r="Q27" s="49">
        <f t="shared" si="2"/>
        <v>791.02346203945422</v>
      </c>
      <c r="R27" s="4">
        <v>11.4056070953544</v>
      </c>
      <c r="S27" s="50">
        <f t="shared" si="0"/>
        <v>28.756397173087485</v>
      </c>
      <c r="T27" s="54">
        <v>110</v>
      </c>
      <c r="V27" s="4"/>
      <c r="W27" s="4"/>
      <c r="X27" s="4"/>
    </row>
    <row r="28" spans="1:24" x14ac:dyDescent="0.25">
      <c r="A28">
        <v>115</v>
      </c>
      <c r="B28" s="41">
        <v>150.84827842160601</v>
      </c>
      <c r="C28" s="38">
        <v>33.614481052302402</v>
      </c>
      <c r="D28" s="38">
        <v>34.534951772743</v>
      </c>
      <c r="E28" s="38" t="s">
        <v>53</v>
      </c>
      <c r="F28" s="25">
        <v>28.232421301286699</v>
      </c>
      <c r="G28" s="25">
        <v>48.8163549022713</v>
      </c>
      <c r="H28" s="25">
        <v>65.670437913503307</v>
      </c>
      <c r="I28" s="26">
        <v>473.65486610629398</v>
      </c>
      <c r="J28" s="5">
        <v>10.375685287085</v>
      </c>
      <c r="K28" s="4">
        <v>2.12417753008351</v>
      </c>
      <c r="L28" s="4">
        <v>51.055445413872498</v>
      </c>
      <c r="M28" s="26">
        <v>37.917192002583903</v>
      </c>
      <c r="N28" s="4">
        <v>9.5873197117565798</v>
      </c>
      <c r="O28" s="50">
        <f t="shared" si="1"/>
        <v>0.4992937165136615</v>
      </c>
      <c r="P28" s="5">
        <v>1302.55337904777</v>
      </c>
      <c r="Q28" s="49">
        <f t="shared" si="2"/>
        <v>828.94065404203809</v>
      </c>
      <c r="R28" s="4">
        <v>11.3265511221545</v>
      </c>
      <c r="S28" s="50">
        <f t="shared" si="0"/>
        <v>29.108364540086054</v>
      </c>
      <c r="T28" s="54">
        <v>115</v>
      </c>
      <c r="V28" s="4"/>
      <c r="W28" s="4"/>
      <c r="X28" s="4"/>
    </row>
    <row r="29" spans="1:24" ht="21.95" customHeight="1" x14ac:dyDescent="0.25">
      <c r="A29" s="44">
        <v>120</v>
      </c>
      <c r="B29" s="45">
        <v>141.480155477268</v>
      </c>
      <c r="C29" s="46">
        <v>34.092857387551597</v>
      </c>
      <c r="D29" s="46">
        <v>34.987730567795097</v>
      </c>
      <c r="E29" s="46" t="s">
        <v>54</v>
      </c>
      <c r="F29" s="47">
        <v>28.5776091473553</v>
      </c>
      <c r="G29" s="47">
        <v>50.713857443588203</v>
      </c>
      <c r="H29" s="47">
        <v>68.013394801412801</v>
      </c>
      <c r="I29" s="48">
        <v>483.040193628189</v>
      </c>
      <c r="J29" s="49">
        <v>9.3681229443377294</v>
      </c>
      <c r="K29" s="50">
        <v>2.0610375140714399</v>
      </c>
      <c r="L29" s="50">
        <v>52.9263222617653</v>
      </c>
      <c r="M29" s="48">
        <v>37.328990102888604</v>
      </c>
      <c r="N29" s="50">
        <v>9.3428635249565595</v>
      </c>
      <c r="O29" s="50">
        <f t="shared" si="1"/>
        <v>0.4812450720280082</v>
      </c>
      <c r="P29" s="49">
        <v>1349.2676966725501</v>
      </c>
      <c r="Q29" s="49">
        <f t="shared" si="2"/>
        <v>866.2696441449267</v>
      </c>
      <c r="R29" s="50">
        <v>11.2438974722713</v>
      </c>
      <c r="S29" s="50">
        <f t="shared" si="0"/>
        <v>29.435533981356716</v>
      </c>
      <c r="T29" s="55">
        <v>120</v>
      </c>
      <c r="V29" s="4"/>
      <c r="W29" s="4"/>
      <c r="X29" s="4"/>
    </row>
    <row r="30" spans="1:24" x14ac:dyDescent="0.25">
      <c r="A30">
        <v>125</v>
      </c>
      <c r="B30" s="41">
        <v>132.96867573520299</v>
      </c>
      <c r="C30" s="38">
        <v>34.5445521468179</v>
      </c>
      <c r="D30" s="38">
        <v>35.415255496939999</v>
      </c>
      <c r="E30" s="38" t="s">
        <v>55</v>
      </c>
      <c r="F30" s="25">
        <v>28.893462604424201</v>
      </c>
      <c r="G30" s="25">
        <v>52.600102126252402</v>
      </c>
      <c r="H30" s="25">
        <v>70.335399854880706</v>
      </c>
      <c r="I30" s="26">
        <v>491.84455839611098</v>
      </c>
      <c r="J30" s="5">
        <v>8.5114797420649797</v>
      </c>
      <c r="K30" s="4">
        <v>2.00141606684508</v>
      </c>
      <c r="L30" s="4">
        <v>54.716866107351102</v>
      </c>
      <c r="M30" s="26">
        <v>36.743233230789201</v>
      </c>
      <c r="N30" s="4">
        <v>9.1095195997422405</v>
      </c>
      <c r="O30" s="50">
        <f t="shared" si="1"/>
        <v>0.46345390478279613</v>
      </c>
      <c r="P30" s="5">
        <v>1394.8152946712601</v>
      </c>
      <c r="Q30" s="49">
        <f t="shared" si="2"/>
        <v>903.0128773757159</v>
      </c>
      <c r="R30" s="4">
        <v>11.158522357370099</v>
      </c>
      <c r="S30" s="50">
        <f t="shared" si="0"/>
        <v>29.736243909312293</v>
      </c>
      <c r="T30" s="54">
        <v>125</v>
      </c>
      <c r="V30" s="4"/>
      <c r="W30" s="4"/>
      <c r="X30" s="4"/>
    </row>
    <row r="31" spans="1:24" x14ac:dyDescent="0.25">
      <c r="A31">
        <v>130</v>
      </c>
      <c r="B31" s="41">
        <v>125.1968985315</v>
      </c>
      <c r="C31" s="38">
        <v>34.971768024600003</v>
      </c>
      <c r="D31" s="38">
        <v>35.819611390231699</v>
      </c>
      <c r="E31" s="38" t="s">
        <v>56</v>
      </c>
      <c r="F31" s="25">
        <v>29.179260549370198</v>
      </c>
      <c r="G31" s="25">
        <v>54.475574553368503</v>
      </c>
      <c r="H31" s="25">
        <v>72.637364476608994</v>
      </c>
      <c r="I31" s="26">
        <v>500.11579236397301</v>
      </c>
      <c r="J31" s="5">
        <v>7.7717772037028103</v>
      </c>
      <c r="K31" s="4">
        <v>1.94501764895132</v>
      </c>
      <c r="L31" s="4">
        <v>56.449053130447702</v>
      </c>
      <c r="M31" s="26">
        <v>36.161982802622802</v>
      </c>
      <c r="N31" s="4">
        <v>8.8866433540969396</v>
      </c>
      <c r="O31" s="50">
        <f t="shared" si="1"/>
        <v>0.44616311877946357</v>
      </c>
      <c r="P31" s="5">
        <v>1439.24851144175</v>
      </c>
      <c r="Q31" s="49">
        <f t="shared" si="2"/>
        <v>939.17486017833869</v>
      </c>
      <c r="R31" s="4">
        <v>11.071142395705801</v>
      </c>
      <c r="S31" s="50">
        <f t="shared" si="0"/>
        <v>30.00887040137286</v>
      </c>
      <c r="T31" s="54">
        <v>130</v>
      </c>
      <c r="V31" s="4"/>
      <c r="W31" s="4"/>
      <c r="X31" s="4"/>
    </row>
    <row r="32" spans="1:24" x14ac:dyDescent="0.25">
      <c r="A32">
        <v>135</v>
      </c>
      <c r="B32" s="41">
        <v>118.08339214018901</v>
      </c>
      <c r="C32" s="38">
        <v>35.376467116319901</v>
      </c>
      <c r="D32" s="38">
        <v>36.202655352914803</v>
      </c>
      <c r="E32" s="38" t="s">
        <v>57</v>
      </c>
      <c r="F32" s="25">
        <v>29.4381609189508</v>
      </c>
      <c r="G32" s="25">
        <v>56.340719763548698</v>
      </c>
      <c r="H32" s="25">
        <v>74.920123255254794</v>
      </c>
      <c r="I32" s="26">
        <v>507.89701735056298</v>
      </c>
      <c r="J32" s="5">
        <v>7.11350639131118</v>
      </c>
      <c r="K32" s="4">
        <v>1.8915814546982801</v>
      </c>
      <c r="L32" s="4">
        <v>58.186966984500003</v>
      </c>
      <c r="M32" s="26">
        <v>35.586882245631699</v>
      </c>
      <c r="N32" s="4">
        <v>8.6736214464444998</v>
      </c>
      <c r="O32" s="50">
        <f t="shared" si="1"/>
        <v>0.43009636485577635</v>
      </c>
      <c r="P32" s="5">
        <v>1482.6166186739699</v>
      </c>
      <c r="Q32" s="49">
        <f t="shared" si="2"/>
        <v>974.76174242397042</v>
      </c>
      <c r="R32" s="4">
        <v>10.9823453235109</v>
      </c>
      <c r="S32" s="50">
        <f t="shared" si="0"/>
        <v>30.254501461509641</v>
      </c>
      <c r="T32" s="54">
        <v>135</v>
      </c>
      <c r="V32" s="4"/>
      <c r="W32" s="4"/>
      <c r="X32" s="4"/>
    </row>
    <row r="33" spans="1:24" ht="21.95" customHeight="1" x14ac:dyDescent="0.25">
      <c r="A33" s="44">
        <v>140</v>
      </c>
      <c r="B33" s="45">
        <v>111.57382418478799</v>
      </c>
      <c r="C33" s="46">
        <v>35.760403423773496</v>
      </c>
      <c r="D33" s="46">
        <v>36.566047531533002</v>
      </c>
      <c r="E33" s="46" t="s">
        <v>58</v>
      </c>
      <c r="F33" s="47">
        <v>29.677333114271299</v>
      </c>
      <c r="G33" s="47">
        <v>58.195947042537398</v>
      </c>
      <c r="H33" s="47">
        <v>77.184443131098007</v>
      </c>
      <c r="I33" s="48">
        <v>515.22715828762398</v>
      </c>
      <c r="J33" s="49">
        <v>6.5095679554008301</v>
      </c>
      <c r="K33" s="50">
        <v>1.84087595874565</v>
      </c>
      <c r="L33" s="50">
        <v>60.005524993044403</v>
      </c>
      <c r="M33" s="48">
        <v>35.0192306095935</v>
      </c>
      <c r="N33" s="50">
        <v>8.4698743093308906</v>
      </c>
      <c r="O33" s="50">
        <f t="shared" si="1"/>
        <v>0.41600963081322984</v>
      </c>
      <c r="P33" s="49">
        <v>1524.9659902206199</v>
      </c>
      <c r="Q33" s="49">
        <f t="shared" si="2"/>
        <v>1009.7809730335639</v>
      </c>
      <c r="R33" s="50">
        <v>10.892614215861601</v>
      </c>
      <c r="S33" s="50">
        <f t="shared" si="0"/>
        <v>30.478184995983874</v>
      </c>
      <c r="T33" s="55">
        <v>140</v>
      </c>
      <c r="V33" s="4"/>
      <c r="W33" s="4"/>
      <c r="X33" s="4"/>
    </row>
    <row r="34" spans="1:24" x14ac:dyDescent="0.25">
      <c r="A34">
        <v>145</v>
      </c>
      <c r="B34" s="41">
        <v>105.625228814409</v>
      </c>
      <c r="C34" s="38">
        <v>36.1251501632333</v>
      </c>
      <c r="D34" s="38">
        <v>36.9112769607977</v>
      </c>
      <c r="E34" s="38" t="s">
        <v>59</v>
      </c>
      <c r="F34" s="25">
        <v>29.905408645099602</v>
      </c>
      <c r="G34" s="25">
        <v>60.0416340083639</v>
      </c>
      <c r="H34" s="25">
        <v>79.431031173556093</v>
      </c>
      <c r="I34" s="26">
        <v>522.14139999331599</v>
      </c>
      <c r="J34" s="5">
        <v>5.9485953703791701</v>
      </c>
      <c r="K34" s="4">
        <v>1.7926945423635801</v>
      </c>
      <c r="L34" s="4">
        <v>61.944249154819801</v>
      </c>
      <c r="M34" s="26">
        <v>34.460042959950002</v>
      </c>
      <c r="N34" s="4">
        <v>8.2748569331284205</v>
      </c>
      <c r="O34" s="50">
        <f t="shared" si="1"/>
        <v>0.40415401463837652</v>
      </c>
      <c r="P34" s="5">
        <v>1566.34027488627</v>
      </c>
      <c r="Q34" s="49">
        <f t="shared" si="2"/>
        <v>1044.2410159935139</v>
      </c>
      <c r="R34" s="4">
        <v>10.802346723353599</v>
      </c>
      <c r="S34" s="50">
        <f t="shared" si="0"/>
        <v>30.687718150867241</v>
      </c>
      <c r="T34" s="54">
        <v>145</v>
      </c>
      <c r="V34" s="4"/>
      <c r="W34" s="4"/>
      <c r="X34" s="4"/>
    </row>
    <row r="35" spans="1:24" x14ac:dyDescent="0.25">
      <c r="A35">
        <v>150</v>
      </c>
      <c r="B35" s="41">
        <v>100.18962747293099</v>
      </c>
      <c r="C35" s="38">
        <v>36.472122829865</v>
      </c>
      <c r="D35" s="38">
        <v>37.239683393845198</v>
      </c>
      <c r="E35" s="38" t="s">
        <v>60</v>
      </c>
      <c r="F35" s="25">
        <v>30.128270162791999</v>
      </c>
      <c r="G35" s="25">
        <v>61.878130101544699</v>
      </c>
      <c r="H35" s="25">
        <v>81.660541222179901</v>
      </c>
      <c r="I35" s="26">
        <v>528.67159252065198</v>
      </c>
      <c r="J35" s="5">
        <v>5.4356013414776898</v>
      </c>
      <c r="K35" s="4">
        <v>1.7468519465150301</v>
      </c>
      <c r="L35" s="4">
        <v>63.967489986447198</v>
      </c>
      <c r="M35" s="26">
        <v>33.910100085736303</v>
      </c>
      <c r="N35" s="4">
        <v>8.0880585226144905</v>
      </c>
      <c r="O35" s="50">
        <f t="shared" si="1"/>
        <v>0.39394269284148548</v>
      </c>
      <c r="P35" s="5">
        <v>1606.7805674993399</v>
      </c>
      <c r="Q35" s="49">
        <f t="shared" si="2"/>
        <v>1078.1511160792502</v>
      </c>
      <c r="R35" s="4">
        <v>10.711870449995599</v>
      </c>
      <c r="S35" s="50">
        <f t="shared" si="0"/>
        <v>30.890265377203317</v>
      </c>
      <c r="T35" s="54">
        <v>150</v>
      </c>
      <c r="V35" s="4"/>
      <c r="W35" s="4"/>
      <c r="X35" s="4"/>
    </row>
    <row r="36" spans="1:24" x14ac:dyDescent="0.25">
      <c r="A36">
        <v>155</v>
      </c>
      <c r="B36" s="41">
        <v>95.204180178027897</v>
      </c>
      <c r="C36" s="38">
        <v>36.802598775789001</v>
      </c>
      <c r="D36" s="38">
        <v>37.552475832691997</v>
      </c>
      <c r="E36" s="38" t="s">
        <v>61</v>
      </c>
      <c r="F36" s="25">
        <v>30.345233730187498</v>
      </c>
      <c r="G36" s="25">
        <v>63.705759584362397</v>
      </c>
      <c r="H36" s="25">
        <v>83.873579590154094</v>
      </c>
      <c r="I36" s="26">
        <v>534.84661023036097</v>
      </c>
      <c r="J36" s="5">
        <v>4.9854472949035804</v>
      </c>
      <c r="K36" s="4">
        <v>1.70318136535152</v>
      </c>
      <c r="L36" s="4">
        <v>65.952831127427402</v>
      </c>
      <c r="M36" s="26">
        <v>33.369989520737697</v>
      </c>
      <c r="N36" s="4">
        <v>7.90900144608921</v>
      </c>
      <c r="O36" s="50">
        <f t="shared" si="1"/>
        <v>0.38402898654940387</v>
      </c>
      <c r="P36" s="5">
        <v>1646.3255747297901</v>
      </c>
      <c r="Q36" s="49">
        <f t="shared" si="2"/>
        <v>1111.5211055999878</v>
      </c>
      <c r="R36" s="4">
        <v>10.621455320837301</v>
      </c>
      <c r="S36" s="50">
        <f t="shared" si="0"/>
        <v>31.088342629165506</v>
      </c>
      <c r="T36" s="54">
        <v>155</v>
      </c>
      <c r="V36" s="4"/>
      <c r="W36" s="4"/>
      <c r="X36" s="4"/>
    </row>
    <row r="37" spans="1:24" ht="21.95" customHeight="1" x14ac:dyDescent="0.25">
      <c r="A37" s="44">
        <v>160</v>
      </c>
      <c r="B37" s="45">
        <v>90.592124574532306</v>
      </c>
      <c r="C37" s="46">
        <v>37.117733907362499</v>
      </c>
      <c r="D37" s="46">
        <v>37.850748332058302</v>
      </c>
      <c r="E37" s="46" t="s">
        <v>62</v>
      </c>
      <c r="F37" s="47">
        <v>30.5477512558485</v>
      </c>
      <c r="G37" s="47">
        <v>65.524824132226698</v>
      </c>
      <c r="H37" s="47">
        <v>86.0707099890856</v>
      </c>
      <c r="I37" s="48">
        <v>540.69266956011495</v>
      </c>
      <c r="J37" s="49">
        <v>4.6120556034955804</v>
      </c>
      <c r="K37" s="50">
        <v>1.661532041259</v>
      </c>
      <c r="L37" s="50">
        <v>67.727048910979903</v>
      </c>
      <c r="M37" s="48">
        <v>32.840139470149303</v>
      </c>
      <c r="N37" s="50">
        <v>7.7372397599807403</v>
      </c>
      <c r="O37" s="50">
        <f t="shared" si="1"/>
        <v>0.37280991338400027</v>
      </c>
      <c r="P37" s="49">
        <v>1685.0117735296899</v>
      </c>
      <c r="Q37" s="49">
        <f t="shared" si="2"/>
        <v>1144.3612450701371</v>
      </c>
      <c r="R37" s="50">
        <v>10.531323584560599</v>
      </c>
      <c r="S37" s="50">
        <f t="shared" si="0"/>
        <v>31.277258513647499</v>
      </c>
      <c r="T37" s="55">
        <v>160</v>
      </c>
      <c r="V37" s="4"/>
      <c r="W37" s="4"/>
      <c r="X37" s="4"/>
    </row>
    <row r="38" spans="1:24" x14ac:dyDescent="0.25">
      <c r="A38">
        <v>165</v>
      </c>
      <c r="B38" s="41">
        <v>86.273951507717499</v>
      </c>
      <c r="C38" s="38">
        <v>37.418576989066899</v>
      </c>
      <c r="D38" s="38">
        <v>38.135493537865599</v>
      </c>
      <c r="E38" s="38" t="s">
        <v>63</v>
      </c>
      <c r="F38" s="25">
        <v>30.7217744861425</v>
      </c>
      <c r="G38" s="25">
        <v>67.335605083872494</v>
      </c>
      <c r="H38" s="25">
        <v>88.252457802782899</v>
      </c>
      <c r="I38" s="26">
        <v>546.233610135101</v>
      </c>
      <c r="J38" s="5">
        <v>4.3181730668147704</v>
      </c>
      <c r="K38" s="4">
        <v>1.62176725692733</v>
      </c>
      <c r="L38" s="4">
        <v>69.151133149630795</v>
      </c>
      <c r="M38" s="26">
        <v>32.3208469213181</v>
      </c>
      <c r="N38" s="4">
        <v>7.5723574992607299</v>
      </c>
      <c r="O38" s="50">
        <f t="shared" si="1"/>
        <v>0.35915809744426619</v>
      </c>
      <c r="P38" s="5">
        <v>1722.8735610259901</v>
      </c>
      <c r="Q38" s="49">
        <f t="shared" si="2"/>
        <v>1176.6820919914553</v>
      </c>
      <c r="R38" s="4">
        <v>10.4416579456121</v>
      </c>
      <c r="S38" s="50">
        <f t="shared" si="0"/>
        <v>31.445646499459166</v>
      </c>
      <c r="T38" s="54">
        <v>165</v>
      </c>
      <c r="V38" s="4"/>
      <c r="W38" s="4"/>
      <c r="X38" s="4"/>
    </row>
    <row r="39" spans="1:24" x14ac:dyDescent="0.25">
      <c r="A39">
        <v>170</v>
      </c>
      <c r="B39" s="41">
        <v>82.183739237770894</v>
      </c>
      <c r="C39" s="38">
        <v>37.706081948674402</v>
      </c>
      <c r="D39" s="38">
        <v>38.407614333963899</v>
      </c>
      <c r="E39" s="38" t="s">
        <v>64</v>
      </c>
      <c r="F39" s="25">
        <v>30.8532689528299</v>
      </c>
      <c r="G39" s="25">
        <v>69.1383654044987</v>
      </c>
      <c r="H39" s="25">
        <v>90.419313813494</v>
      </c>
      <c r="I39" s="26">
        <v>551.49114346797603</v>
      </c>
      <c r="J39" s="5">
        <v>4.0902122699466599</v>
      </c>
      <c r="K39" s="4">
        <v>1.58376264494216</v>
      </c>
      <c r="L39" s="4">
        <v>70.214560762856095</v>
      </c>
      <c r="M39" s="26">
        <v>31.812300971584602</v>
      </c>
      <c r="N39" s="4">
        <v>7.41396686089199</v>
      </c>
      <c r="O39" s="50">
        <f t="shared" si="1"/>
        <v>0.34305142232591196</v>
      </c>
      <c r="P39" s="5">
        <v>1759.9433953304499</v>
      </c>
      <c r="Q39" s="49">
        <f t="shared" si="2"/>
        <v>1208.4943929630399</v>
      </c>
      <c r="R39" s="4">
        <v>10.352608207826201</v>
      </c>
      <c r="S39" s="50">
        <f t="shared" si="0"/>
        <v>31.579403041957281</v>
      </c>
      <c r="T39" s="54">
        <v>170</v>
      </c>
      <c r="V39" s="4"/>
      <c r="W39" s="4"/>
      <c r="X39" s="4"/>
    </row>
    <row r="40" spans="1:24" ht="15.75" thickBot="1" x14ac:dyDescent="0.3">
      <c r="A40" s="27">
        <v>175</v>
      </c>
      <c r="B40" s="42">
        <v>78.283195918344205</v>
      </c>
      <c r="C40" s="39">
        <v>37.981118505147698</v>
      </c>
      <c r="D40" s="39">
        <v>38.667933901340497</v>
      </c>
      <c r="E40" s="39" t="s">
        <v>65</v>
      </c>
      <c r="F40" s="28">
        <v>30.9347477693325</v>
      </c>
      <c r="G40" s="28">
        <v>70.933351406007304</v>
      </c>
      <c r="H40" s="28">
        <v>92.571737465026004</v>
      </c>
      <c r="I40" s="29">
        <v>556.48507307783098</v>
      </c>
      <c r="J40" s="30">
        <v>3.9005433194266299</v>
      </c>
      <c r="K40" s="28">
        <v>1.5474047538115301</v>
      </c>
      <c r="L40" s="28">
        <v>71.071334448433404</v>
      </c>
      <c r="M40" s="29">
        <v>31.314602212035901</v>
      </c>
      <c r="N40" s="28">
        <v>7.26170636437804</v>
      </c>
      <c r="O40" s="28">
        <f t="shared" si="1"/>
        <v>0.32577671406282593</v>
      </c>
      <c r="P40" s="30">
        <v>1796.2519271523399</v>
      </c>
      <c r="Q40" s="30">
        <f t="shared" si="2"/>
        <v>1239.8089951750758</v>
      </c>
      <c r="R40" s="28">
        <v>10.264296726584799</v>
      </c>
      <c r="S40" s="28">
        <f t="shared" si="0"/>
        <v>31.667710737986962</v>
      </c>
      <c r="T40" s="56">
        <v>175</v>
      </c>
      <c r="V40" s="4"/>
      <c r="W40" s="4"/>
      <c r="X40" s="4"/>
    </row>
    <row r="41" spans="1:24" ht="15.75" thickTop="1" x14ac:dyDescent="0.25"/>
    <row r="43" spans="1:24" s="1" customFormat="1" ht="18.75" x14ac:dyDescent="0.3">
      <c r="A43" s="1" t="s">
        <v>31</v>
      </c>
      <c r="C43" s="33"/>
      <c r="D43" s="2"/>
      <c r="E43" s="2"/>
      <c r="F43" s="2"/>
      <c r="G43" s="1" t="s">
        <v>17</v>
      </c>
      <c r="H43" s="2"/>
      <c r="I43" s="3"/>
      <c r="K43" s="2"/>
      <c r="L43" s="2"/>
      <c r="M43" s="3"/>
      <c r="N43" s="2"/>
      <c r="O43" s="2"/>
      <c r="P43" s="3"/>
      <c r="Q43" s="3"/>
      <c r="R43" s="43"/>
      <c r="S43" s="43"/>
      <c r="T43" s="57"/>
    </row>
    <row r="44" spans="1:24" s="1" customFormat="1" ht="18.75" x14ac:dyDescent="0.3">
      <c r="C44" s="33"/>
      <c r="D44" s="2"/>
      <c r="E44" s="2"/>
      <c r="F44" s="2"/>
      <c r="G44" s="2"/>
      <c r="H44" s="2"/>
      <c r="I44" s="3"/>
      <c r="K44" s="2"/>
      <c r="L44" s="2"/>
      <c r="M44" s="3"/>
      <c r="N44" s="2"/>
      <c r="O44" s="2"/>
      <c r="P44" s="3"/>
      <c r="Q44" s="3"/>
      <c r="R44" s="2"/>
      <c r="S44" s="2"/>
      <c r="T44" s="43" t="s">
        <v>32</v>
      </c>
    </row>
    <row r="45" spans="1:24" ht="15.75" thickBot="1" x14ac:dyDescent="0.3">
      <c r="J45"/>
      <c r="T45" s="14" t="s">
        <v>181</v>
      </c>
    </row>
    <row r="46" spans="1:24" ht="15.75" thickTop="1" x14ac:dyDescent="0.25">
      <c r="A46" s="6"/>
      <c r="B46" s="60" t="s">
        <v>1</v>
      </c>
      <c r="C46" s="60"/>
      <c r="D46" s="60"/>
      <c r="E46" s="60"/>
      <c r="F46" s="60"/>
      <c r="G46" s="60"/>
      <c r="H46" s="60"/>
      <c r="I46" s="60"/>
      <c r="J46" s="61" t="s">
        <v>2</v>
      </c>
      <c r="K46" s="60"/>
      <c r="L46" s="60"/>
      <c r="M46" s="62"/>
      <c r="N46" s="58" t="s">
        <v>27</v>
      </c>
      <c r="O46" s="59"/>
      <c r="P46" s="59"/>
      <c r="Q46" s="59"/>
      <c r="R46" s="59"/>
      <c r="S46" s="59"/>
      <c r="T46" s="52"/>
    </row>
    <row r="47" spans="1:24" s="14" customFormat="1" ht="68.099999999999994" customHeight="1" x14ac:dyDescent="0.25">
      <c r="A47" s="7" t="s">
        <v>3</v>
      </c>
      <c r="B47" s="8" t="s">
        <v>4</v>
      </c>
      <c r="C47" s="35" t="s">
        <v>5</v>
      </c>
      <c r="D47" s="10" t="s">
        <v>6</v>
      </c>
      <c r="E47" s="53" t="s">
        <v>29</v>
      </c>
      <c r="F47" s="9" t="s">
        <v>7</v>
      </c>
      <c r="G47" s="10" t="s">
        <v>8</v>
      </c>
      <c r="H47" s="10" t="s">
        <v>9</v>
      </c>
      <c r="I47" s="11" t="s">
        <v>21</v>
      </c>
      <c r="J47" s="21" t="s">
        <v>4</v>
      </c>
      <c r="K47" s="9" t="s">
        <v>7</v>
      </c>
      <c r="L47" s="10" t="s">
        <v>8</v>
      </c>
      <c r="M47" s="11" t="s">
        <v>21</v>
      </c>
      <c r="N47" s="12" t="s">
        <v>24</v>
      </c>
      <c r="O47" s="12" t="s">
        <v>25</v>
      </c>
      <c r="P47" s="13" t="s">
        <v>23</v>
      </c>
      <c r="Q47" s="13" t="s">
        <v>30</v>
      </c>
      <c r="R47" s="12" t="s">
        <v>22</v>
      </c>
      <c r="S47" s="12" t="s">
        <v>28</v>
      </c>
      <c r="T47" s="8" t="s">
        <v>3</v>
      </c>
    </row>
    <row r="48" spans="1:24" s="14" customFormat="1" ht="19.5" customHeight="1" x14ac:dyDescent="0.25">
      <c r="A48" s="15" t="s">
        <v>10</v>
      </c>
      <c r="B48" s="16" t="s">
        <v>11</v>
      </c>
      <c r="C48" s="36" t="s">
        <v>12</v>
      </c>
      <c r="D48" s="36" t="s">
        <v>12</v>
      </c>
      <c r="E48" s="36" t="s">
        <v>12</v>
      </c>
      <c r="F48" s="17" t="s">
        <v>13</v>
      </c>
      <c r="G48" s="17" t="s">
        <v>14</v>
      </c>
      <c r="H48" s="17" t="s">
        <v>14</v>
      </c>
      <c r="I48" s="18" t="s">
        <v>15</v>
      </c>
      <c r="J48" s="22" t="s">
        <v>11</v>
      </c>
      <c r="K48" s="17" t="s">
        <v>13</v>
      </c>
      <c r="L48" s="17" t="s">
        <v>14</v>
      </c>
      <c r="M48" s="20" t="s">
        <v>15</v>
      </c>
      <c r="N48" s="17" t="s">
        <v>16</v>
      </c>
      <c r="O48" s="17" t="s">
        <v>26</v>
      </c>
      <c r="P48" s="18" t="s">
        <v>15</v>
      </c>
      <c r="Q48" s="18" t="s">
        <v>15</v>
      </c>
      <c r="R48" s="17" t="s">
        <v>16</v>
      </c>
      <c r="S48" s="17" t="s">
        <v>13</v>
      </c>
      <c r="T48" s="19" t="s">
        <v>10</v>
      </c>
    </row>
    <row r="49" spans="1:24" ht="21.95" customHeight="1" x14ac:dyDescent="0.25">
      <c r="A49" s="44">
        <v>20</v>
      </c>
      <c r="B49" s="45">
        <v>2319.9449108254498</v>
      </c>
      <c r="C49" s="46">
        <v>9.3721087894177799</v>
      </c>
      <c r="D49" s="46">
        <v>11.329413345141701</v>
      </c>
      <c r="E49" s="46" t="s">
        <v>66</v>
      </c>
      <c r="F49" s="47">
        <v>11.281026250389001</v>
      </c>
      <c r="G49" s="47">
        <v>7.8685902862403303</v>
      </c>
      <c r="H49" s="47">
        <v>11.5637237286154</v>
      </c>
      <c r="I49" s="48">
        <v>42.183790754666703</v>
      </c>
      <c r="J49" s="49">
        <v>1638.03219616248</v>
      </c>
      <c r="K49" s="50">
        <v>3.7685985847108499</v>
      </c>
      <c r="L49" s="50">
        <v>5.4123239470963096</v>
      </c>
      <c r="M49" s="48">
        <v>17.338457021887901</v>
      </c>
      <c r="N49" s="50">
        <v>8.8550491069903092</v>
      </c>
      <c r="O49" s="50">
        <v>1.1000000000000001</v>
      </c>
      <c r="P49" s="49">
        <v>70.964039885105507</v>
      </c>
      <c r="Q49" s="49">
        <v>29</v>
      </c>
      <c r="R49" s="50">
        <v>3.5482019942552698</v>
      </c>
      <c r="S49" s="50">
        <v>12.3</v>
      </c>
      <c r="T49" s="55">
        <v>20</v>
      </c>
      <c r="V49" s="4"/>
      <c r="W49" s="4"/>
      <c r="X49" s="4"/>
    </row>
    <row r="50" spans="1:24" x14ac:dyDescent="0.25">
      <c r="A50">
        <v>25</v>
      </c>
      <c r="B50" s="41">
        <v>1619.3347276700499</v>
      </c>
      <c r="C50" s="38">
        <v>11.801316087643499</v>
      </c>
      <c r="D50" s="38">
        <v>13.628635677804899</v>
      </c>
      <c r="E50" s="38" t="s">
        <v>67</v>
      </c>
      <c r="F50" s="25">
        <v>13.0433249542802</v>
      </c>
      <c r="G50" s="25">
        <v>10.127151474409001</v>
      </c>
      <c r="H50" s="25">
        <v>14.4709210996277</v>
      </c>
      <c r="I50" s="26">
        <v>71.755894326269697</v>
      </c>
      <c r="J50" s="5">
        <v>700.61018315540502</v>
      </c>
      <c r="K50" s="4">
        <v>3.8558740180964599</v>
      </c>
      <c r="L50" s="4">
        <v>8.37101759119696</v>
      </c>
      <c r="M50" s="26">
        <v>22.859314312453801</v>
      </c>
      <c r="N50" s="4">
        <v>10.486283576811401</v>
      </c>
      <c r="O50" s="50">
        <f>+(F50-F49+K50)/5</f>
        <v>1.1236345443975317</v>
      </c>
      <c r="P50" s="5">
        <v>123.39545776916199</v>
      </c>
      <c r="Q50" s="49">
        <f>+M50+Q49</f>
        <v>51.859314312453805</v>
      </c>
      <c r="R50" s="4">
        <v>4.9358183107664901</v>
      </c>
      <c r="S50" s="50">
        <f t="shared" ref="S50:S81" si="3">+(F49+F50+K50)/2</f>
        <v>14.09011261138283</v>
      </c>
      <c r="T50" s="54">
        <v>25</v>
      </c>
      <c r="V50" s="4"/>
      <c r="W50" s="4"/>
      <c r="X50" s="4"/>
    </row>
    <row r="51" spans="1:24" x14ac:dyDescent="0.25">
      <c r="A51">
        <v>30</v>
      </c>
      <c r="B51" s="41">
        <v>1234.51775761044</v>
      </c>
      <c r="C51" s="38">
        <v>13.934087916156599</v>
      </c>
      <c r="D51" s="38">
        <v>15.647284568812999</v>
      </c>
      <c r="E51" s="38" t="s">
        <v>68</v>
      </c>
      <c r="F51" s="25">
        <v>14.7293330064523</v>
      </c>
      <c r="G51" s="25">
        <v>12.325493967487599</v>
      </c>
      <c r="H51" s="25">
        <v>17.2809122430121</v>
      </c>
      <c r="I51" s="26">
        <v>101.81166271383201</v>
      </c>
      <c r="J51" s="5">
        <v>384.81697005960399</v>
      </c>
      <c r="K51" s="4">
        <v>3.6939665503538199</v>
      </c>
      <c r="L51" s="4">
        <v>11.0553992387972</v>
      </c>
      <c r="M51" s="26">
        <v>26.2053412538957</v>
      </c>
      <c r="N51" s="4">
        <v>11.252221928291601</v>
      </c>
      <c r="O51" s="50">
        <f t="shared" ref="O51:O81" si="4">+(F51-F50+K51)/5</f>
        <v>1.0759949205051842</v>
      </c>
      <c r="P51" s="5">
        <v>179.65656741062099</v>
      </c>
      <c r="Q51" s="49">
        <f t="shared" ref="Q51:Q81" si="5">+M51+Q50</f>
        <v>78.064655566349501</v>
      </c>
      <c r="R51" s="4">
        <v>5.9885522470206798</v>
      </c>
      <c r="S51" s="50">
        <f t="shared" si="3"/>
        <v>15.733312255543161</v>
      </c>
      <c r="T51" s="54">
        <v>30</v>
      </c>
      <c r="V51" s="4"/>
      <c r="W51" s="4"/>
      <c r="X51" s="4"/>
    </row>
    <row r="52" spans="1:24" ht="15" customHeight="1" x14ac:dyDescent="0.25">
      <c r="A52" s="44">
        <v>35</v>
      </c>
      <c r="B52" s="45">
        <v>988.67405664655598</v>
      </c>
      <c r="C52" s="46">
        <v>15.820081515749701</v>
      </c>
      <c r="D52" s="46">
        <v>17.432360139189999</v>
      </c>
      <c r="E52" s="46" t="s">
        <v>69</v>
      </c>
      <c r="F52" s="47">
        <v>16.272882458697801</v>
      </c>
      <c r="G52" s="47">
        <v>14.4766187876897</v>
      </c>
      <c r="H52" s="47">
        <v>20.0138281741065</v>
      </c>
      <c r="I52" s="48">
        <v>131.29983552272799</v>
      </c>
      <c r="J52" s="49">
        <v>245.84370096388699</v>
      </c>
      <c r="K52" s="50">
        <v>3.4947932834959201</v>
      </c>
      <c r="L52" s="50">
        <v>13.453530352967</v>
      </c>
      <c r="M52" s="48">
        <v>28.394745296669601</v>
      </c>
      <c r="N52" s="50">
        <v>11.576583621113</v>
      </c>
      <c r="O52" s="50">
        <f t="shared" si="4"/>
        <v>1.007668547148284</v>
      </c>
      <c r="P52" s="49">
        <v>237.53948551618501</v>
      </c>
      <c r="Q52" s="49">
        <f t="shared" si="5"/>
        <v>106.4594008630191</v>
      </c>
      <c r="R52" s="50">
        <v>6.7868424433195802</v>
      </c>
      <c r="S52" s="50">
        <f t="shared" si="3"/>
        <v>17.248504374323012</v>
      </c>
      <c r="T52" s="55">
        <v>35</v>
      </c>
      <c r="V52" s="4"/>
      <c r="W52" s="4"/>
      <c r="X52" s="4"/>
    </row>
    <row r="53" spans="1:24" ht="21.95" customHeight="1" x14ac:dyDescent="0.25">
      <c r="A53" s="44">
        <v>40</v>
      </c>
      <c r="B53" s="45">
        <v>815.34477199935304</v>
      </c>
      <c r="C53" s="46">
        <v>17.499912321240298</v>
      </c>
      <c r="D53" s="46">
        <v>19.0223045238873</v>
      </c>
      <c r="E53" s="46" t="s">
        <v>70</v>
      </c>
      <c r="F53" s="47">
        <v>17.6220969941179</v>
      </c>
      <c r="G53" s="47">
        <v>16.588977262119801</v>
      </c>
      <c r="H53" s="47">
        <v>22.682996612856002</v>
      </c>
      <c r="I53" s="48">
        <v>159.663619605848</v>
      </c>
      <c r="J53" s="49">
        <v>173.329284647203</v>
      </c>
      <c r="K53" s="50">
        <v>3.3096409545351602</v>
      </c>
      <c r="L53" s="50">
        <v>15.5922765153569</v>
      </c>
      <c r="M53" s="48">
        <v>29.928992571344502</v>
      </c>
      <c r="N53" s="50">
        <v>11.6585553308929</v>
      </c>
      <c r="O53" s="50">
        <f t="shared" si="4"/>
        <v>0.93177109799105184</v>
      </c>
      <c r="P53" s="49">
        <v>295.83226217064998</v>
      </c>
      <c r="Q53" s="49">
        <f t="shared" si="5"/>
        <v>136.38839343436359</v>
      </c>
      <c r="R53" s="50">
        <v>7.3958065542662501</v>
      </c>
      <c r="S53" s="50">
        <f t="shared" si="3"/>
        <v>18.602310203675433</v>
      </c>
      <c r="T53" s="55">
        <v>40</v>
      </c>
      <c r="V53" s="4"/>
      <c r="W53" s="4"/>
      <c r="X53" s="4"/>
    </row>
    <row r="54" spans="1:24" x14ac:dyDescent="0.25">
      <c r="A54">
        <v>45</v>
      </c>
      <c r="B54" s="41">
        <v>685.26760050163</v>
      </c>
      <c r="C54" s="38">
        <v>19.0062098405594</v>
      </c>
      <c r="D54" s="38">
        <v>20.448001251615299</v>
      </c>
      <c r="E54" s="38" t="s">
        <v>71</v>
      </c>
      <c r="F54" s="25">
        <v>18.756670213232699</v>
      </c>
      <c r="G54" s="25">
        <v>18.668491892208099</v>
      </c>
      <c r="H54" s="25">
        <v>25.297867119329901</v>
      </c>
      <c r="I54" s="26">
        <v>186.61665411445799</v>
      </c>
      <c r="J54" s="5">
        <v>130.07717149772299</v>
      </c>
      <c r="K54" s="4">
        <v>3.1475042426921198</v>
      </c>
      <c r="L54" s="4">
        <v>17.5524473521047</v>
      </c>
      <c r="M54" s="26">
        <v>31.054002322179802</v>
      </c>
      <c r="N54" s="4">
        <v>11.601407366158099</v>
      </c>
      <c r="O54" s="50">
        <f t="shared" si="4"/>
        <v>0.85641549236138381</v>
      </c>
      <c r="P54" s="5">
        <v>353.83929900144</v>
      </c>
      <c r="Q54" s="49">
        <f t="shared" si="5"/>
        <v>167.44239575654339</v>
      </c>
      <c r="R54" s="4">
        <v>7.8630955333653398</v>
      </c>
      <c r="S54" s="50">
        <f t="shared" si="3"/>
        <v>19.76313572502136</v>
      </c>
      <c r="T54" s="54">
        <v>45</v>
      </c>
      <c r="V54" s="4"/>
      <c r="W54" s="4"/>
      <c r="X54" s="4"/>
    </row>
    <row r="55" spans="1:24" x14ac:dyDescent="0.25">
      <c r="A55">
        <v>50</v>
      </c>
      <c r="B55" s="41">
        <v>584.03569216916901</v>
      </c>
      <c r="C55" s="38">
        <v>20.365188633869099</v>
      </c>
      <c r="D55" s="38">
        <v>21.734262162108902</v>
      </c>
      <c r="E55" s="38" t="s">
        <v>72</v>
      </c>
      <c r="F55" s="25">
        <v>19.691397139873501</v>
      </c>
      <c r="G55" s="25">
        <v>20.719536444106598</v>
      </c>
      <c r="H55" s="25">
        <v>27.865474116603199</v>
      </c>
      <c r="I55" s="26">
        <v>212.03167439511299</v>
      </c>
      <c r="J55" s="5">
        <v>101.231908332461</v>
      </c>
      <c r="K55" s="4">
        <v>3.0066941167944101</v>
      </c>
      <c r="L55" s="4">
        <v>19.4464786565994</v>
      </c>
      <c r="M55" s="26">
        <v>31.897934243158598</v>
      </c>
      <c r="N55" s="4">
        <v>11.4625909047626</v>
      </c>
      <c r="O55" s="50">
        <f t="shared" si="4"/>
        <v>0.78828420868704252</v>
      </c>
      <c r="P55" s="5">
        <v>411.152253525253</v>
      </c>
      <c r="Q55" s="49">
        <f t="shared" si="5"/>
        <v>199.34032999970199</v>
      </c>
      <c r="R55" s="4">
        <v>8.2230450705050693</v>
      </c>
      <c r="S55" s="50">
        <f t="shared" si="3"/>
        <v>20.727380734950302</v>
      </c>
      <c r="T55" s="54">
        <v>50</v>
      </c>
      <c r="V55" s="4"/>
      <c r="W55" s="4"/>
      <c r="X55" s="4"/>
    </row>
    <row r="56" spans="1:24" ht="15" customHeight="1" x14ac:dyDescent="0.25">
      <c r="A56" s="44">
        <v>55</v>
      </c>
      <c r="B56" s="45">
        <v>503.74100232363497</v>
      </c>
      <c r="C56" s="46">
        <v>21.598043022034901</v>
      </c>
      <c r="D56" s="46">
        <v>22.901147484848899</v>
      </c>
      <c r="E56" s="46" t="s">
        <v>73</v>
      </c>
      <c r="F56" s="47">
        <v>20.467940932888101</v>
      </c>
      <c r="G56" s="47">
        <v>22.745468683677299</v>
      </c>
      <c r="H56" s="47">
        <v>30.3912489088199</v>
      </c>
      <c r="I56" s="48">
        <v>235.877358821347</v>
      </c>
      <c r="J56" s="49">
        <v>80.294689845533696</v>
      </c>
      <c r="K56" s="50">
        <v>2.88342721568918</v>
      </c>
      <c r="L56" s="50">
        <v>21.382877282385898</v>
      </c>
      <c r="M56" s="48">
        <v>32.533078780364797</v>
      </c>
      <c r="N56" s="50">
        <v>11.2757526413198</v>
      </c>
      <c r="O56" s="50">
        <f t="shared" si="4"/>
        <v>0.73199420174075602</v>
      </c>
      <c r="P56" s="49">
        <v>467.53101673185301</v>
      </c>
      <c r="Q56" s="49">
        <f t="shared" si="5"/>
        <v>231.8734087800668</v>
      </c>
      <c r="R56" s="50">
        <v>8.5005639405791396</v>
      </c>
      <c r="S56" s="50">
        <f t="shared" si="3"/>
        <v>21.52138264422539</v>
      </c>
      <c r="T56" s="55">
        <v>55</v>
      </c>
      <c r="V56" s="4"/>
      <c r="W56" s="4"/>
      <c r="X56" s="4"/>
    </row>
    <row r="57" spans="1:24" ht="21.95" customHeight="1" x14ac:dyDescent="0.25">
      <c r="A57" s="44">
        <v>60</v>
      </c>
      <c r="B57" s="45">
        <v>439.45161826457098</v>
      </c>
      <c r="C57" s="46">
        <v>22.722054633746101</v>
      </c>
      <c r="D57" s="46">
        <v>23.965014122211201</v>
      </c>
      <c r="E57" s="46" t="s">
        <v>74</v>
      </c>
      <c r="F57" s="47">
        <v>21.139830910826898</v>
      </c>
      <c r="G57" s="47">
        <v>24.748944640341499</v>
      </c>
      <c r="H57" s="47">
        <v>32.879505947645598</v>
      </c>
      <c r="I57" s="48">
        <v>258.18008732041801</v>
      </c>
      <c r="J57" s="49">
        <v>64.289384059064304</v>
      </c>
      <c r="K57" s="50">
        <v>2.77412529746378</v>
      </c>
      <c r="L57" s="50">
        <v>23.4395064733563</v>
      </c>
      <c r="M57" s="48">
        <v>33.004054760450998</v>
      </c>
      <c r="N57" s="50">
        <v>11.061356651904299</v>
      </c>
      <c r="O57" s="50">
        <f t="shared" si="4"/>
        <v>0.68920305508051538</v>
      </c>
      <c r="P57" s="49">
        <v>522.83779999137403</v>
      </c>
      <c r="Q57" s="49">
        <f t="shared" si="5"/>
        <v>264.87746354051779</v>
      </c>
      <c r="R57" s="50">
        <v>8.7139633331895698</v>
      </c>
      <c r="S57" s="50">
        <f t="shared" si="3"/>
        <v>22.190948570589391</v>
      </c>
      <c r="T57" s="55">
        <v>60</v>
      </c>
      <c r="V57" s="4"/>
      <c r="W57" s="4"/>
      <c r="X57" s="4"/>
    </row>
    <row r="58" spans="1:24" x14ac:dyDescent="0.25">
      <c r="A58">
        <v>65</v>
      </c>
      <c r="B58" s="41">
        <v>387.658533433152</v>
      </c>
      <c r="C58" s="38">
        <v>23.751442503895898</v>
      </c>
      <c r="D58" s="38">
        <v>24.939320259752201</v>
      </c>
      <c r="E58" s="38" t="s">
        <v>75</v>
      </c>
      <c r="F58" s="25">
        <v>21.756703325440899</v>
      </c>
      <c r="G58" s="25">
        <v>26.732115832615801</v>
      </c>
      <c r="H58" s="25">
        <v>35.333751459330301</v>
      </c>
      <c r="I58" s="26">
        <v>279.000011116709</v>
      </c>
      <c r="J58" s="5">
        <v>51.793084831419002</v>
      </c>
      <c r="K58" s="4">
        <v>2.6759093526966802</v>
      </c>
      <c r="L58" s="4">
        <v>25.6480805365712</v>
      </c>
      <c r="M58" s="26">
        <v>33.341051536705699</v>
      </c>
      <c r="N58" s="4">
        <v>10.8321950665994</v>
      </c>
      <c r="O58" s="50">
        <f t="shared" si="4"/>
        <v>0.65855635346213615</v>
      </c>
      <c r="P58" s="5">
        <v>576.99877532437097</v>
      </c>
      <c r="Q58" s="49">
        <f t="shared" si="5"/>
        <v>298.21851507722351</v>
      </c>
      <c r="R58" s="4">
        <v>8.8769042357595591</v>
      </c>
      <c r="S58" s="50">
        <f t="shared" si="3"/>
        <v>22.786221794482238</v>
      </c>
      <c r="T58" s="54">
        <v>65</v>
      </c>
      <c r="V58" s="4"/>
      <c r="W58" s="4"/>
      <c r="X58" s="4"/>
    </row>
    <row r="59" spans="1:24" x14ac:dyDescent="0.25">
      <c r="A59">
        <v>70</v>
      </c>
      <c r="B59" s="41">
        <v>345.61435494058202</v>
      </c>
      <c r="C59" s="38">
        <v>24.6980101089956</v>
      </c>
      <c r="D59" s="38">
        <v>25.835237779269999</v>
      </c>
      <c r="E59" s="38" t="s">
        <v>76</v>
      </c>
      <c r="F59" s="25">
        <v>22.352934852645301</v>
      </c>
      <c r="G59" s="25">
        <v>28.6967592083173</v>
      </c>
      <c r="H59" s="25">
        <v>37.756888557203403</v>
      </c>
      <c r="I59" s="26">
        <v>298.41585289559799</v>
      </c>
      <c r="J59" s="5">
        <v>42.044178492570602</v>
      </c>
      <c r="K59" s="4">
        <v>2.58658480471636</v>
      </c>
      <c r="L59" s="4">
        <v>27.9875888105556</v>
      </c>
      <c r="M59" s="26">
        <v>33.566239618581797</v>
      </c>
      <c r="N59" s="4">
        <v>10.596416279494299</v>
      </c>
      <c r="O59" s="50">
        <f t="shared" si="4"/>
        <v>0.6365632663841525</v>
      </c>
      <c r="P59" s="5">
        <v>629.98085672184197</v>
      </c>
      <c r="Q59" s="49">
        <f t="shared" si="5"/>
        <v>331.7847546958053</v>
      </c>
      <c r="R59" s="4">
        <v>8.9997265245977491</v>
      </c>
      <c r="S59" s="50">
        <f t="shared" si="3"/>
        <v>23.34811149140128</v>
      </c>
      <c r="T59" s="54">
        <v>70</v>
      </c>
      <c r="V59" s="4"/>
      <c r="W59" s="4"/>
      <c r="X59" s="4"/>
    </row>
    <row r="60" spans="1:24" ht="15" customHeight="1" x14ac:dyDescent="0.25">
      <c r="A60" s="44">
        <v>75</v>
      </c>
      <c r="B60" s="45">
        <v>311.08613240773701</v>
      </c>
      <c r="C60" s="46">
        <v>25.571638768944599</v>
      </c>
      <c r="D60" s="46">
        <v>26.662119259033599</v>
      </c>
      <c r="E60" s="46" t="s">
        <v>77</v>
      </c>
      <c r="F60" s="47">
        <v>22.9434651934667</v>
      </c>
      <c r="G60" s="47">
        <v>30.644366181845001</v>
      </c>
      <c r="H60" s="47">
        <v>40.151358757938503</v>
      </c>
      <c r="I60" s="48">
        <v>316.51522199423499</v>
      </c>
      <c r="J60" s="49">
        <v>34.528222532844197</v>
      </c>
      <c r="K60" s="50">
        <v>2.5045082460751802</v>
      </c>
      <c r="L60" s="50">
        <v>30.389893721058101</v>
      </c>
      <c r="M60" s="48">
        <v>33.696971853002097</v>
      </c>
      <c r="N60" s="50">
        <v>10.3592681903278</v>
      </c>
      <c r="O60" s="50">
        <f t="shared" si="4"/>
        <v>0.61900771737931581</v>
      </c>
      <c r="P60" s="49">
        <v>681.77719767348196</v>
      </c>
      <c r="Q60" s="49">
        <f t="shared" si="5"/>
        <v>365.48172654880739</v>
      </c>
      <c r="R60" s="50">
        <v>9.0903626356464198</v>
      </c>
      <c r="S60" s="50">
        <f t="shared" si="3"/>
        <v>23.90045414609359</v>
      </c>
      <c r="T60" s="55">
        <v>75</v>
      </c>
      <c r="V60" s="4"/>
      <c r="W60" s="4"/>
      <c r="X60" s="4"/>
    </row>
    <row r="61" spans="1:24" ht="21.95" customHeight="1" x14ac:dyDescent="0.25">
      <c r="A61" s="44">
        <v>80</v>
      </c>
      <c r="B61" s="45">
        <v>282.28157688426899</v>
      </c>
      <c r="C61" s="46">
        <v>26.3806662768107</v>
      </c>
      <c r="D61" s="46">
        <v>27.427856343383301</v>
      </c>
      <c r="E61" s="46" t="s">
        <v>78</v>
      </c>
      <c r="F61" s="47">
        <v>23.5266777339124</v>
      </c>
      <c r="G61" s="47">
        <v>32.576205653136299</v>
      </c>
      <c r="H61" s="47">
        <v>42.519242700025799</v>
      </c>
      <c r="I61" s="48">
        <v>333.38848493753898</v>
      </c>
      <c r="J61" s="49">
        <v>28.804555523468</v>
      </c>
      <c r="K61" s="50">
        <v>2.4284508093639201</v>
      </c>
      <c r="L61" s="50">
        <v>32.763412193616603</v>
      </c>
      <c r="M61" s="48">
        <v>33.747441040725299</v>
      </c>
      <c r="N61" s="50">
        <v>10.124140796805801</v>
      </c>
      <c r="O61" s="50">
        <f t="shared" si="4"/>
        <v>0.60233266996192403</v>
      </c>
      <c r="P61" s="49">
        <v>732.39790165751106</v>
      </c>
      <c r="Q61" s="49">
        <f t="shared" si="5"/>
        <v>399.22916758953266</v>
      </c>
      <c r="R61" s="50">
        <v>9.1549737707188807</v>
      </c>
      <c r="S61" s="50">
        <f t="shared" si="3"/>
        <v>24.449296868371512</v>
      </c>
      <c r="T61" s="55">
        <v>80</v>
      </c>
      <c r="V61" s="4"/>
      <c r="W61" s="4"/>
      <c r="X61" s="4"/>
    </row>
    <row r="62" spans="1:24" x14ac:dyDescent="0.25">
      <c r="A62">
        <v>85</v>
      </c>
      <c r="B62" s="41">
        <v>257.82232942900498</v>
      </c>
      <c r="C62" s="38">
        <v>27.132179847351999</v>
      </c>
      <c r="D62" s="38">
        <v>28.1391570158085</v>
      </c>
      <c r="E62" s="38" t="s">
        <v>79</v>
      </c>
      <c r="F62" s="25">
        <v>24.091777892241399</v>
      </c>
      <c r="G62" s="25">
        <v>34.493369842003702</v>
      </c>
      <c r="H62" s="25">
        <v>44.862333729291002</v>
      </c>
      <c r="I62" s="26">
        <v>349.12495390091402</v>
      </c>
      <c r="J62" s="5">
        <v>24.459247455264801</v>
      </c>
      <c r="K62" s="4">
        <v>2.3574869171435702</v>
      </c>
      <c r="L62" s="4">
        <v>35.031453695166597</v>
      </c>
      <c r="M62" s="26">
        <v>33.729580371889902</v>
      </c>
      <c r="N62" s="4">
        <v>9.8932098670528408</v>
      </c>
      <c r="O62" s="50">
        <f t="shared" si="4"/>
        <v>0.58451741509451383</v>
      </c>
      <c r="P62" s="5">
        <v>781.86395099277502</v>
      </c>
      <c r="Q62" s="49">
        <f t="shared" si="5"/>
        <v>432.95874796142255</v>
      </c>
      <c r="R62" s="4">
        <v>9.1983994234444104</v>
      </c>
      <c r="S62" s="50">
        <f t="shared" si="3"/>
        <v>24.987971271648686</v>
      </c>
      <c r="T62" s="54">
        <v>85</v>
      </c>
      <c r="V62" s="4"/>
      <c r="W62" s="4"/>
      <c r="X62" s="4"/>
    </row>
    <row r="63" spans="1:24" x14ac:dyDescent="0.25">
      <c r="A63">
        <v>90</v>
      </c>
      <c r="B63" s="41">
        <v>236.70508139922001</v>
      </c>
      <c r="C63" s="38">
        <v>27.832244796613601</v>
      </c>
      <c r="D63" s="38">
        <v>28.801762042078799</v>
      </c>
      <c r="E63" s="38" t="s">
        <v>44</v>
      </c>
      <c r="F63" s="25">
        <v>24.626985741108101</v>
      </c>
      <c r="G63" s="25">
        <v>36.396808406344398</v>
      </c>
      <c r="H63" s="25">
        <v>47.182192879732199</v>
      </c>
      <c r="I63" s="26">
        <v>363.81059382510898</v>
      </c>
      <c r="J63" s="5">
        <v>21.1172480297849</v>
      </c>
      <c r="K63" s="4">
        <v>2.2909106899895302</v>
      </c>
      <c r="L63" s="4">
        <v>37.165542648160397</v>
      </c>
      <c r="M63" s="26">
        <v>33.653585376041597</v>
      </c>
      <c r="N63" s="4">
        <v>9.6678450600473695</v>
      </c>
      <c r="O63" s="50">
        <f t="shared" si="4"/>
        <v>0.56522370777124631</v>
      </c>
      <c r="P63" s="5">
        <v>830.20317629301201</v>
      </c>
      <c r="Q63" s="49">
        <f t="shared" si="5"/>
        <v>466.61233333746412</v>
      </c>
      <c r="R63" s="4">
        <v>9.2244797365890197</v>
      </c>
      <c r="S63" s="50">
        <f t="shared" si="3"/>
        <v>25.504837161669514</v>
      </c>
      <c r="T63" s="54">
        <v>90</v>
      </c>
      <c r="V63" s="4"/>
      <c r="W63" s="4"/>
      <c r="X63" s="4"/>
    </row>
    <row r="64" spans="1:24" ht="15" customHeight="1" x14ac:dyDescent="0.25">
      <c r="A64" s="44">
        <v>95</v>
      </c>
      <c r="B64" s="45">
        <v>218.234474024756</v>
      </c>
      <c r="C64" s="46">
        <v>28.4860846615227</v>
      </c>
      <c r="D64" s="46">
        <v>29.420615451782702</v>
      </c>
      <c r="E64" s="46" t="s">
        <v>80</v>
      </c>
      <c r="F64" s="47">
        <v>25.1252935445935</v>
      </c>
      <c r="G64" s="47">
        <v>38.28735435262</v>
      </c>
      <c r="H64" s="47">
        <v>49.480190758381198</v>
      </c>
      <c r="I64" s="48">
        <v>377.52672428177402</v>
      </c>
      <c r="J64" s="49">
        <v>18.470607374463999</v>
      </c>
      <c r="K64" s="50">
        <v>2.2281752610105601</v>
      </c>
      <c r="L64" s="50">
        <v>39.191252663263299</v>
      </c>
      <c r="M64" s="48">
        <v>33.528242425554197</v>
      </c>
      <c r="N64" s="50">
        <v>9.4488745764438704</v>
      </c>
      <c r="O64" s="50">
        <f t="shared" si="4"/>
        <v>0.54529661289919196</v>
      </c>
      <c r="P64" s="49">
        <v>877.44754917523096</v>
      </c>
      <c r="Q64" s="49">
        <f t="shared" si="5"/>
        <v>500.14057576301832</v>
      </c>
      <c r="R64" s="50">
        <v>9.2362899913182197</v>
      </c>
      <c r="S64" s="50">
        <f t="shared" si="3"/>
        <v>25.990227273356084</v>
      </c>
      <c r="T64" s="55">
        <v>95</v>
      </c>
      <c r="V64" s="4"/>
      <c r="W64" s="4"/>
      <c r="X64" s="4"/>
    </row>
    <row r="65" spans="1:24" ht="21.95" customHeight="1" x14ac:dyDescent="0.25">
      <c r="A65" s="44">
        <v>100</v>
      </c>
      <c r="B65" s="45">
        <v>201.93725740457401</v>
      </c>
      <c r="C65" s="46">
        <v>29.098224319795101</v>
      </c>
      <c r="D65" s="46">
        <v>30</v>
      </c>
      <c r="E65" s="46" t="s">
        <v>81</v>
      </c>
      <c r="F65" s="47">
        <v>25.586162834210398</v>
      </c>
      <c r="G65" s="47">
        <v>40.165744059604201</v>
      </c>
      <c r="H65" s="47">
        <v>51.7575399994344</v>
      </c>
      <c r="I65" s="48">
        <v>390.34936945312501</v>
      </c>
      <c r="J65" s="49">
        <v>16.297216620181501</v>
      </c>
      <c r="K65" s="50">
        <v>2.16884937804689</v>
      </c>
      <c r="L65" s="50">
        <v>41.163570331569701</v>
      </c>
      <c r="M65" s="48">
        <v>33.3611551499679</v>
      </c>
      <c r="N65" s="50">
        <v>9.2367600642638106</v>
      </c>
      <c r="O65" s="50">
        <f t="shared" si="4"/>
        <v>0.5259437335327577</v>
      </c>
      <c r="P65" s="49">
        <v>923.63134949655</v>
      </c>
      <c r="Q65" s="49">
        <f t="shared" si="5"/>
        <v>533.5017309129862</v>
      </c>
      <c r="R65" s="50">
        <v>9.2363134949655006</v>
      </c>
      <c r="S65" s="50">
        <f t="shared" si="3"/>
        <v>26.440152878425398</v>
      </c>
      <c r="T65" s="55">
        <v>100</v>
      </c>
      <c r="V65" s="4"/>
      <c r="W65" s="4"/>
      <c r="X65" s="4"/>
    </row>
    <row r="66" spans="1:24" x14ac:dyDescent="0.25">
      <c r="A66">
        <v>105</v>
      </c>
      <c r="B66" s="41">
        <v>187.477599672461</v>
      </c>
      <c r="C66" s="38">
        <v>29.672604670432801</v>
      </c>
      <c r="D66" s="38">
        <v>30.543645711337</v>
      </c>
      <c r="E66" s="38" t="s">
        <v>82</v>
      </c>
      <c r="F66" s="25">
        <v>26.013551527341399</v>
      </c>
      <c r="G66" s="25">
        <v>42.032632992316998</v>
      </c>
      <c r="H66" s="25">
        <v>54.015320790083301</v>
      </c>
      <c r="I66" s="26">
        <v>402.34902560110299</v>
      </c>
      <c r="J66" s="5">
        <v>14.459657732113101</v>
      </c>
      <c r="K66" s="4">
        <v>2.1125865359259302</v>
      </c>
      <c r="L66" s="4">
        <v>43.130382189932398</v>
      </c>
      <c r="M66" s="26">
        <v>33.158914231142099</v>
      </c>
      <c r="N66" s="4">
        <v>9.0317140758239205</v>
      </c>
      <c r="O66" s="50">
        <f t="shared" si="4"/>
        <v>0.5079950458113861</v>
      </c>
      <c r="P66" s="5">
        <v>968.78991987566997</v>
      </c>
      <c r="Q66" s="49">
        <f t="shared" si="5"/>
        <v>566.66064514412835</v>
      </c>
      <c r="R66" s="4">
        <v>9.2265706654825692</v>
      </c>
      <c r="S66" s="50">
        <f t="shared" si="3"/>
        <v>26.856150448738862</v>
      </c>
      <c r="T66" s="54">
        <v>105</v>
      </c>
      <c r="V66" s="4"/>
      <c r="W66" s="4"/>
      <c r="X66" s="4"/>
    </row>
    <row r="67" spans="1:24" x14ac:dyDescent="0.25">
      <c r="A67">
        <v>110</v>
      </c>
      <c r="B67" s="41">
        <v>174.591758085321</v>
      </c>
      <c r="C67" s="38">
        <v>30.2126752626525</v>
      </c>
      <c r="D67" s="38">
        <v>31.054817552354201</v>
      </c>
      <c r="E67" s="38" t="s">
        <v>47</v>
      </c>
      <c r="F67" s="25">
        <v>26.412190946408401</v>
      </c>
      <c r="G67" s="25">
        <v>43.888608202875098</v>
      </c>
      <c r="H67" s="25">
        <v>56.254501215775399</v>
      </c>
      <c r="I67" s="26">
        <v>413.59069221449602</v>
      </c>
      <c r="J67" s="5">
        <v>12.8858415871399</v>
      </c>
      <c r="K67" s="4">
        <v>2.0591030210274202</v>
      </c>
      <c r="L67" s="4">
        <v>45.106351841621802</v>
      </c>
      <c r="M67" s="26">
        <v>32.927233409670002</v>
      </c>
      <c r="N67" s="4">
        <v>8.8337800046125796</v>
      </c>
      <c r="O67" s="50">
        <f t="shared" si="4"/>
        <v>0.49154848801888457</v>
      </c>
      <c r="P67" s="5">
        <v>1012.95881989873</v>
      </c>
      <c r="Q67" s="49">
        <f t="shared" si="5"/>
        <v>599.5878785537983</v>
      </c>
      <c r="R67" s="4">
        <v>9.2087165445339298</v>
      </c>
      <c r="S67" s="50">
        <f t="shared" si="3"/>
        <v>27.242422747388609</v>
      </c>
      <c r="T67" s="54">
        <v>110</v>
      </c>
      <c r="V67" s="4"/>
      <c r="W67" s="4"/>
      <c r="X67" s="4"/>
    </row>
    <row r="68" spans="1:24" ht="15" customHeight="1" x14ac:dyDescent="0.25">
      <c r="A68" s="44">
        <v>115</v>
      </c>
      <c r="B68" s="45">
        <v>163.05121379157799</v>
      </c>
      <c r="C68" s="46">
        <v>30.721469679977599</v>
      </c>
      <c r="D68" s="46">
        <v>31.536386781914199</v>
      </c>
      <c r="E68" s="46" t="s">
        <v>83</v>
      </c>
      <c r="F68" s="47">
        <v>26.784481998893298</v>
      </c>
      <c r="G68" s="47">
        <v>45.734198396933202</v>
      </c>
      <c r="H68" s="47">
        <v>58.475953670328003</v>
      </c>
      <c r="I68" s="48">
        <v>424.13406430258499</v>
      </c>
      <c r="J68" s="49">
        <v>11.540544293743</v>
      </c>
      <c r="K68" s="50">
        <v>2.0081622427711698</v>
      </c>
      <c r="L68" s="50">
        <v>47.069687159123703</v>
      </c>
      <c r="M68" s="48">
        <v>32.671063337042</v>
      </c>
      <c r="N68" s="50">
        <v>8.6428870850262598</v>
      </c>
      <c r="O68" s="50">
        <f t="shared" si="4"/>
        <v>0.47609065905121339</v>
      </c>
      <c r="P68" s="49">
        <v>1056.1732553238601</v>
      </c>
      <c r="Q68" s="49">
        <f t="shared" si="5"/>
        <v>632.25894189084033</v>
      </c>
      <c r="R68" s="50">
        <v>9.1841152636857704</v>
      </c>
      <c r="S68" s="50">
        <f t="shared" si="3"/>
        <v>27.602417594036435</v>
      </c>
      <c r="T68" s="55">
        <v>115</v>
      </c>
      <c r="V68" s="4"/>
      <c r="W68" s="4"/>
      <c r="X68" s="4"/>
    </row>
    <row r="69" spans="1:24" ht="21.95" customHeight="1" x14ac:dyDescent="0.25">
      <c r="A69" s="44">
        <v>120</v>
      </c>
      <c r="B69" s="45">
        <v>152.65227650008899</v>
      </c>
      <c r="C69" s="46">
        <v>31.201667327486799</v>
      </c>
      <c r="D69" s="46">
        <v>31.9908894322446</v>
      </c>
      <c r="E69" s="46" t="s">
        <v>84</v>
      </c>
      <c r="F69" s="47">
        <v>27.129669844961899</v>
      </c>
      <c r="G69" s="47">
        <v>47.569882128871797</v>
      </c>
      <c r="H69" s="47">
        <v>60.680468234457202</v>
      </c>
      <c r="I69" s="48">
        <v>434.03381773467999</v>
      </c>
      <c r="J69" s="49">
        <v>10.3989372914891</v>
      </c>
      <c r="K69" s="50">
        <v>1.95956348889438</v>
      </c>
      <c r="L69" s="50">
        <v>48.982421275308397</v>
      </c>
      <c r="M69" s="48">
        <v>32.394689381868702</v>
      </c>
      <c r="N69" s="50">
        <v>8.4588885627927493</v>
      </c>
      <c r="O69" s="50">
        <f t="shared" si="4"/>
        <v>0.46095026699259628</v>
      </c>
      <c r="P69" s="49">
        <v>1098.46769813783</v>
      </c>
      <c r="Q69" s="49">
        <f t="shared" si="5"/>
        <v>664.65363127270905</v>
      </c>
      <c r="R69" s="50">
        <v>9.1538974844819005</v>
      </c>
      <c r="S69" s="50">
        <f t="shared" si="3"/>
        <v>27.936857666374788</v>
      </c>
      <c r="T69" s="55">
        <v>120</v>
      </c>
      <c r="V69" s="4"/>
      <c r="W69" s="4"/>
      <c r="X69" s="4"/>
    </row>
    <row r="70" spans="1:24" x14ac:dyDescent="0.25">
      <c r="A70">
        <v>125</v>
      </c>
      <c r="B70" s="41">
        <v>143.22182942338</v>
      </c>
      <c r="C70" s="38">
        <v>31.655644414339999</v>
      </c>
      <c r="D70" s="38">
        <v>32.420574563428197</v>
      </c>
      <c r="E70" s="38" t="s">
        <v>49</v>
      </c>
      <c r="F70" s="25">
        <v>27.445523302030701</v>
      </c>
      <c r="G70" s="25">
        <v>49.396094539770402</v>
      </c>
      <c r="H70" s="25">
        <v>62.868763688920701</v>
      </c>
      <c r="I70" s="26">
        <v>443.339942727574</v>
      </c>
      <c r="J70" s="5">
        <v>9.4304470767095605</v>
      </c>
      <c r="K70" s="4">
        <v>1.9131337962339401</v>
      </c>
      <c r="L70" s="4">
        <v>50.823151304623202</v>
      </c>
      <c r="M70" s="26">
        <v>32.101816784438498</v>
      </c>
      <c r="N70" s="4">
        <v>8.2815883554665195</v>
      </c>
      <c r="O70" s="50">
        <f t="shared" si="4"/>
        <v>0.44579745066054832</v>
      </c>
      <c r="P70" s="5">
        <v>1139.87563991516</v>
      </c>
      <c r="Q70" s="49">
        <f t="shared" si="5"/>
        <v>696.75544805714753</v>
      </c>
      <c r="R70" s="4">
        <v>9.1190051193212796</v>
      </c>
      <c r="S70" s="50">
        <f t="shared" si="3"/>
        <v>28.244163471613273</v>
      </c>
      <c r="T70" s="54">
        <v>125</v>
      </c>
      <c r="V70" s="4"/>
      <c r="W70" s="4"/>
      <c r="X70" s="4"/>
    </row>
    <row r="71" spans="1:24" x14ac:dyDescent="0.25">
      <c r="A71">
        <v>130</v>
      </c>
      <c r="B71" s="41">
        <v>134.62605018580999</v>
      </c>
      <c r="C71" s="38">
        <v>32.085516286305698</v>
      </c>
      <c r="D71" s="38">
        <v>32.827444330750701</v>
      </c>
      <c r="E71" s="38" t="s">
        <v>85</v>
      </c>
      <c r="F71" s="25">
        <v>27.731321246976702</v>
      </c>
      <c r="G71" s="25">
        <v>51.213232947184601</v>
      </c>
      <c r="H71" s="25">
        <v>65.041496660667804</v>
      </c>
      <c r="I71" s="26">
        <v>452.09809624701802</v>
      </c>
      <c r="J71" s="5">
        <v>8.5957792375696194</v>
      </c>
      <c r="K71" s="4">
        <v>1.86872202223677</v>
      </c>
      <c r="L71" s="4">
        <v>52.611996744494903</v>
      </c>
      <c r="M71" s="26">
        <v>31.795645227910502</v>
      </c>
      <c r="N71" s="4">
        <v>8.1107597494709296</v>
      </c>
      <c r="O71" s="50">
        <f t="shared" si="4"/>
        <v>0.43090399343655417</v>
      </c>
      <c r="P71" s="5">
        <v>1180.4294386625099</v>
      </c>
      <c r="Q71" s="49">
        <f t="shared" si="5"/>
        <v>728.55109328505807</v>
      </c>
      <c r="R71" s="4">
        <v>9.0802264512501107</v>
      </c>
      <c r="S71" s="50">
        <f t="shared" si="3"/>
        <v>28.522783285622083</v>
      </c>
      <c r="T71" s="54">
        <v>130</v>
      </c>
      <c r="V71" s="4"/>
      <c r="W71" s="4"/>
      <c r="X71" s="4"/>
    </row>
    <row r="72" spans="1:24" ht="15" customHeight="1" x14ac:dyDescent="0.25">
      <c r="A72" s="44">
        <v>135</v>
      </c>
      <c r="B72" s="45">
        <v>126.771782970682</v>
      </c>
      <c r="C72" s="46">
        <v>32.4931727843909</v>
      </c>
      <c r="D72" s="46">
        <v>33.213287451318202</v>
      </c>
      <c r="E72" s="46" t="s">
        <v>86</v>
      </c>
      <c r="F72" s="47">
        <v>27.990221616557299</v>
      </c>
      <c r="G72" s="47">
        <v>53.021661520453101</v>
      </c>
      <c r="H72" s="47">
        <v>67.199269279823895</v>
      </c>
      <c r="I72" s="48">
        <v>460.349954662946</v>
      </c>
      <c r="J72" s="49">
        <v>7.8542672151279298</v>
      </c>
      <c r="K72" s="50">
        <v>1.82619447794796</v>
      </c>
      <c r="L72" s="50">
        <v>54.4096253685411</v>
      </c>
      <c r="M72" s="48">
        <v>31.478934245609899</v>
      </c>
      <c r="N72" s="50">
        <v>7.9461585323075896</v>
      </c>
      <c r="O72" s="50">
        <f t="shared" si="4"/>
        <v>0.41701896950571155</v>
      </c>
      <c r="P72" s="49">
        <v>1220.1602313240501</v>
      </c>
      <c r="Q72" s="49">
        <f t="shared" si="5"/>
        <v>760.03002753066801</v>
      </c>
      <c r="R72" s="50">
        <v>9.0382239357337202</v>
      </c>
      <c r="S72" s="50">
        <f t="shared" si="3"/>
        <v>28.773868670740978</v>
      </c>
      <c r="T72" s="55">
        <v>135</v>
      </c>
      <c r="V72" s="4"/>
      <c r="W72" s="4"/>
      <c r="X72" s="4"/>
    </row>
    <row r="73" spans="1:24" ht="21.95" customHeight="1" x14ac:dyDescent="0.25">
      <c r="A73" s="44">
        <v>140</v>
      </c>
      <c r="B73" s="45">
        <v>119.596712282127</v>
      </c>
      <c r="C73" s="46">
        <v>32.880307943317199</v>
      </c>
      <c r="D73" s="46">
        <v>33.579707313391097</v>
      </c>
      <c r="E73" s="46" t="s">
        <v>87</v>
      </c>
      <c r="F73" s="47">
        <v>28.229393811877902</v>
      </c>
      <c r="G73" s="47">
        <v>54.8217152205495</v>
      </c>
      <c r="H73" s="47">
        <v>69.342635637410098</v>
      </c>
      <c r="I73" s="48">
        <v>468.13355511972298</v>
      </c>
      <c r="J73" s="49">
        <v>7.1750706885550803</v>
      </c>
      <c r="K73" s="50">
        <v>1.78543167503952</v>
      </c>
      <c r="L73" s="50">
        <v>56.287710602356</v>
      </c>
      <c r="M73" s="48">
        <v>31.154060558908899</v>
      </c>
      <c r="N73" s="50">
        <v>7.7875322031370997</v>
      </c>
      <c r="O73" s="50">
        <f t="shared" si="4"/>
        <v>0.40492077407202454</v>
      </c>
      <c r="P73" s="49">
        <v>1259.0978923397399</v>
      </c>
      <c r="Q73" s="49">
        <f t="shared" si="5"/>
        <v>791.1840880895769</v>
      </c>
      <c r="R73" s="50">
        <v>8.9935563738552702</v>
      </c>
      <c r="S73" s="50">
        <f t="shared" si="3"/>
        <v>29.002523551737362</v>
      </c>
      <c r="T73" s="55">
        <v>140</v>
      </c>
      <c r="V73" s="4"/>
      <c r="W73" s="4"/>
      <c r="X73" s="4"/>
    </row>
    <row r="74" spans="1:24" x14ac:dyDescent="0.25">
      <c r="A74">
        <v>145</v>
      </c>
      <c r="B74" s="41">
        <v>113.05143445650999</v>
      </c>
      <c r="C74" s="38">
        <v>33.248445067071003</v>
      </c>
      <c r="D74" s="38">
        <v>33.9281457101618</v>
      </c>
      <c r="E74" s="38" t="s">
        <v>88</v>
      </c>
      <c r="F74" s="25">
        <v>28.457469342706201</v>
      </c>
      <c r="G74" s="25">
        <v>56.613703143099798</v>
      </c>
      <c r="H74" s="25">
        <v>71.472107268708598</v>
      </c>
      <c r="I74" s="26">
        <v>475.4836188562</v>
      </c>
      <c r="J74" s="5">
        <v>6.5452778256169397</v>
      </c>
      <c r="K74" s="4">
        <v>1.74632587274525</v>
      </c>
      <c r="L74" s="4">
        <v>58.2845785752829</v>
      </c>
      <c r="M74" s="26">
        <v>30.8230682654143</v>
      </c>
      <c r="N74" s="4">
        <v>7.6346264003783002</v>
      </c>
      <c r="O74" s="50">
        <f t="shared" si="4"/>
        <v>0.39488028071470982</v>
      </c>
      <c r="P74" s="5">
        <v>1297.27102434163</v>
      </c>
      <c r="Q74" s="49">
        <f t="shared" si="5"/>
        <v>822.00715635499125</v>
      </c>
      <c r="R74" s="4">
        <v>8.9466967195974494</v>
      </c>
      <c r="S74" s="50">
        <f t="shared" si="3"/>
        <v>29.216594513664678</v>
      </c>
      <c r="T74" s="54">
        <v>145</v>
      </c>
      <c r="V74" s="4"/>
      <c r="W74" s="4"/>
      <c r="X74" s="4"/>
    </row>
    <row r="75" spans="1:24" x14ac:dyDescent="0.25">
      <c r="A75">
        <v>150</v>
      </c>
      <c r="B75" s="41">
        <v>107.081009068271</v>
      </c>
      <c r="C75" s="38">
        <v>33.598958006117599</v>
      </c>
      <c r="D75" s="38">
        <v>34.259902978440998</v>
      </c>
      <c r="E75" s="38" t="s">
        <v>89</v>
      </c>
      <c r="F75" s="25">
        <v>28.680330860398499</v>
      </c>
      <c r="G75" s="25">
        <v>58.397911373061604</v>
      </c>
      <c r="H75" s="25">
        <v>73.588157838545001</v>
      </c>
      <c r="I75" s="26">
        <v>482.43185288410302</v>
      </c>
      <c r="J75" s="5">
        <v>5.9704253882385698</v>
      </c>
      <c r="K75" s="4">
        <v>1.70877920327556</v>
      </c>
      <c r="L75" s="4">
        <v>60.366416597323401</v>
      </c>
      <c r="M75" s="26">
        <v>30.487712689238901</v>
      </c>
      <c r="N75" s="4">
        <v>7.4871893434283097</v>
      </c>
      <c r="O75" s="50">
        <f t="shared" si="4"/>
        <v>0.38632814419357159</v>
      </c>
      <c r="P75" s="5">
        <v>1334.70697105877</v>
      </c>
      <c r="Q75" s="49">
        <f t="shared" si="5"/>
        <v>852.4948690442302</v>
      </c>
      <c r="R75" s="4">
        <v>8.8980464737251399</v>
      </c>
      <c r="S75" s="50">
        <f t="shared" si="3"/>
        <v>29.423289703190132</v>
      </c>
      <c r="T75" s="54">
        <v>150</v>
      </c>
      <c r="V75" s="4"/>
      <c r="W75" s="4"/>
      <c r="X75" s="4"/>
    </row>
    <row r="76" spans="1:24" ht="15" customHeight="1" x14ac:dyDescent="0.25">
      <c r="A76" s="44">
        <v>155</v>
      </c>
      <c r="B76" s="45">
        <v>101.61401404229299</v>
      </c>
      <c r="C76" s="46">
        <v>33.9330892961408</v>
      </c>
      <c r="D76" s="46">
        <v>34.576155166808697</v>
      </c>
      <c r="E76" s="46" t="s">
        <v>90</v>
      </c>
      <c r="F76" s="47">
        <v>28.897294427794002</v>
      </c>
      <c r="G76" s="47">
        <v>60.174605436762597</v>
      </c>
      <c r="H76" s="47">
        <v>75.691227167942301</v>
      </c>
      <c r="I76" s="48">
        <v>489.00722851659299</v>
      </c>
      <c r="J76" s="49">
        <v>5.4669950259787896</v>
      </c>
      <c r="K76" s="50">
        <v>1.67270221890644</v>
      </c>
      <c r="L76" s="50">
        <v>62.415152568391598</v>
      </c>
      <c r="M76" s="48">
        <v>30.149498625373599</v>
      </c>
      <c r="N76" s="50">
        <v>7.3449748515727702</v>
      </c>
      <c r="O76" s="50">
        <f t="shared" si="4"/>
        <v>0.37793315726038856</v>
      </c>
      <c r="P76" s="49">
        <v>1371.43184531664</v>
      </c>
      <c r="Q76" s="49">
        <f t="shared" si="5"/>
        <v>882.64436766960375</v>
      </c>
      <c r="R76" s="50">
        <v>8.8479473891395806</v>
      </c>
      <c r="S76" s="50">
        <f t="shared" si="3"/>
        <v>29.625163753549469</v>
      </c>
      <c r="T76" s="55">
        <v>155</v>
      </c>
      <c r="V76" s="4"/>
      <c r="W76" s="4"/>
      <c r="X76" s="4"/>
    </row>
    <row r="77" spans="1:24" ht="21.95" customHeight="1" x14ac:dyDescent="0.25">
      <c r="A77" s="44">
        <v>160</v>
      </c>
      <c r="B77" s="45">
        <v>96.563758826991901</v>
      </c>
      <c r="C77" s="46">
        <v>34.251965689658498</v>
      </c>
      <c r="D77" s="46">
        <v>34.877968736144901</v>
      </c>
      <c r="E77" s="46" t="s">
        <v>91</v>
      </c>
      <c r="F77" s="47">
        <v>29.099811953455099</v>
      </c>
      <c r="G77" s="47">
        <v>61.944032419615802</v>
      </c>
      <c r="H77" s="47">
        <v>77.7817247134289</v>
      </c>
      <c r="I77" s="48">
        <v>495.236236579935</v>
      </c>
      <c r="J77" s="49">
        <v>5.0502552153006901</v>
      </c>
      <c r="K77" s="50">
        <v>1.6380127491209899</v>
      </c>
      <c r="L77" s="50">
        <v>64.262413937679597</v>
      </c>
      <c r="M77" s="48">
        <v>29.809713641732401</v>
      </c>
      <c r="N77" s="50">
        <v>7.2077443410148501</v>
      </c>
      <c r="O77" s="50">
        <f t="shared" si="4"/>
        <v>0.36810605495641741</v>
      </c>
      <c r="P77" s="49">
        <v>1407.4705670217099</v>
      </c>
      <c r="Q77" s="49">
        <f t="shared" si="5"/>
        <v>912.45408131133615</v>
      </c>
      <c r="R77" s="50">
        <v>8.79669104388568</v>
      </c>
      <c r="S77" s="50">
        <f t="shared" si="3"/>
        <v>29.817559565185043</v>
      </c>
      <c r="T77" s="55">
        <v>160</v>
      </c>
      <c r="V77" s="4"/>
      <c r="W77" s="4"/>
      <c r="X77" s="4"/>
    </row>
    <row r="78" spans="1:24" x14ac:dyDescent="0.25">
      <c r="A78">
        <v>165</v>
      </c>
      <c r="B78" s="41">
        <v>91.840895874767796</v>
      </c>
      <c r="C78" s="38">
        <v>34.556611510924299</v>
      </c>
      <c r="D78" s="38">
        <v>35.166313199920602</v>
      </c>
      <c r="E78" s="38" t="s">
        <v>92</v>
      </c>
      <c r="F78" s="25">
        <v>29.273835183749</v>
      </c>
      <c r="G78" s="25">
        <v>63.706422804401299</v>
      </c>
      <c r="H78" s="25">
        <v>79.860032588531297</v>
      </c>
      <c r="I78" s="26">
        <v>501.143119978416</v>
      </c>
      <c r="J78" s="5">
        <v>4.7228629522241103</v>
      </c>
      <c r="K78" s="4">
        <v>1.60463498790105</v>
      </c>
      <c r="L78" s="4">
        <v>65.771919462288096</v>
      </c>
      <c r="M78" s="26">
        <v>29.469457038928098</v>
      </c>
      <c r="N78" s="4">
        <v>7.0752680874818603</v>
      </c>
      <c r="O78" s="50">
        <f t="shared" si="4"/>
        <v>0.35573164363899024</v>
      </c>
      <c r="P78" s="5">
        <v>1442.8469074591201</v>
      </c>
      <c r="Q78" s="49">
        <f t="shared" si="5"/>
        <v>941.92353835026427</v>
      </c>
      <c r="R78" s="4">
        <v>8.7445267118734495</v>
      </c>
      <c r="S78" s="50">
        <f t="shared" si="3"/>
        <v>29.989141062552576</v>
      </c>
      <c r="T78" s="54">
        <v>165</v>
      </c>
      <c r="V78" s="4"/>
      <c r="W78" s="4"/>
      <c r="X78" s="4"/>
    </row>
    <row r="79" spans="1:24" x14ac:dyDescent="0.25">
      <c r="A79">
        <v>170</v>
      </c>
      <c r="B79" s="41">
        <v>87.371651603453699</v>
      </c>
      <c r="C79" s="38">
        <v>34.847960184730297</v>
      </c>
      <c r="D79" s="38">
        <v>35.442072036103802</v>
      </c>
      <c r="E79" s="38" t="s">
        <v>93</v>
      </c>
      <c r="F79" s="25">
        <v>29.405329650436499</v>
      </c>
      <c r="G79" s="25">
        <v>65.461992074561607</v>
      </c>
      <c r="H79" s="25">
        <v>81.926508200013302</v>
      </c>
      <c r="I79" s="26">
        <v>506.75008477983999</v>
      </c>
      <c r="J79" s="5">
        <v>4.4692442713141096</v>
      </c>
      <c r="K79" s="4">
        <v>1.57249875362491</v>
      </c>
      <c r="L79" s="4">
        <v>66.9319022611067</v>
      </c>
      <c r="M79" s="26">
        <v>29.1296650072657</v>
      </c>
      <c r="N79" s="4">
        <v>6.9473259617379304</v>
      </c>
      <c r="O79" s="50">
        <f t="shared" si="4"/>
        <v>0.34079864406248184</v>
      </c>
      <c r="P79" s="5">
        <v>1477.58353726781</v>
      </c>
      <c r="Q79" s="49">
        <f t="shared" si="5"/>
        <v>971.05320335752992</v>
      </c>
      <c r="R79" s="4">
        <v>8.6916678662812306</v>
      </c>
      <c r="S79" s="50">
        <f t="shared" si="3"/>
        <v>30.125831793905206</v>
      </c>
      <c r="T79" s="54">
        <v>170</v>
      </c>
      <c r="V79" s="4"/>
      <c r="W79" s="4"/>
      <c r="X79" s="4"/>
    </row>
    <row r="80" spans="1:24" ht="15" customHeight="1" x14ac:dyDescent="0.25">
      <c r="A80" s="44">
        <v>175</v>
      </c>
      <c r="B80" s="45">
        <v>83.113338973849693</v>
      </c>
      <c r="C80" s="46">
        <v>35.126864226259798</v>
      </c>
      <c r="D80" s="46">
        <v>35.7060521424632</v>
      </c>
      <c r="E80" s="46" t="s">
        <v>94</v>
      </c>
      <c r="F80" s="47">
        <v>29.486808466939099</v>
      </c>
      <c r="G80" s="47">
        <v>67.210942118756407</v>
      </c>
      <c r="H80" s="47">
        <v>83.981486558090296</v>
      </c>
      <c r="I80" s="48">
        <v>512.07749125837802</v>
      </c>
      <c r="J80" s="49">
        <v>4.2583126296039602</v>
      </c>
      <c r="K80" s="50">
        <v>1.5415388798613701</v>
      </c>
      <c r="L80" s="50">
        <v>67.891206934181795</v>
      </c>
      <c r="M80" s="48">
        <v>28.791132462820201</v>
      </c>
      <c r="N80" s="50">
        <v>6.8237077882716202</v>
      </c>
      <c r="O80" s="50">
        <f t="shared" si="4"/>
        <v>0.3246035392727939</v>
      </c>
      <c r="P80" s="49">
        <v>1511.7020762091699</v>
      </c>
      <c r="Q80" s="49">
        <f t="shared" si="5"/>
        <v>999.84433582035012</v>
      </c>
      <c r="R80" s="50">
        <v>8.6382975783381006</v>
      </c>
      <c r="S80" s="50">
        <f t="shared" si="3"/>
        <v>30.216838498618483</v>
      </c>
      <c r="T80" s="55">
        <v>175</v>
      </c>
      <c r="V80" s="4"/>
      <c r="W80" s="4"/>
      <c r="X80" s="4"/>
    </row>
    <row r="81" spans="1:24" ht="15.75" thickBot="1" x14ac:dyDescent="0.3">
      <c r="A81" s="27">
        <v>180</v>
      </c>
      <c r="B81" s="42">
        <v>79.059597217586202</v>
      </c>
      <c r="C81" s="39">
        <v>35.394103928363997</v>
      </c>
      <c r="D81" s="39">
        <v>35.9589920589953</v>
      </c>
      <c r="E81" s="39" t="s">
        <v>95</v>
      </c>
      <c r="F81" s="28">
        <v>29.521867592486998</v>
      </c>
      <c r="G81" s="28">
        <v>68.953462466430693</v>
      </c>
      <c r="H81" s="28">
        <v>86.0252823092802</v>
      </c>
      <c r="I81" s="29">
        <v>517.14402645060704</v>
      </c>
      <c r="J81" s="30">
        <v>4.0537417562635101</v>
      </c>
      <c r="K81" s="28">
        <v>1.5116947066175499</v>
      </c>
      <c r="L81" s="28">
        <v>68.906321518238599</v>
      </c>
      <c r="M81" s="29">
        <v>28.454531990263298</v>
      </c>
      <c r="N81" s="28">
        <v>6.7042134364984003</v>
      </c>
      <c r="O81" s="28">
        <f t="shared" si="4"/>
        <v>0.3093507664330899</v>
      </c>
      <c r="P81" s="30">
        <v>1545.22314339166</v>
      </c>
      <c r="Q81" s="30">
        <f t="shared" si="5"/>
        <v>1028.2988678106135</v>
      </c>
      <c r="R81" s="28">
        <v>8.5845730188425495</v>
      </c>
      <c r="S81" s="28">
        <f t="shared" si="3"/>
        <v>30.26018538302182</v>
      </c>
      <c r="T81" s="56">
        <v>180</v>
      </c>
      <c r="V81" s="4"/>
      <c r="W81" s="4"/>
      <c r="X81" s="4"/>
    </row>
    <row r="82" spans="1:24" ht="15.75" thickTop="1" x14ac:dyDescent="0.25"/>
    <row r="84" spans="1:24" s="1" customFormat="1" ht="18.75" x14ac:dyDescent="0.3">
      <c r="A84" s="1" t="s">
        <v>31</v>
      </c>
      <c r="C84" s="33"/>
      <c r="D84" s="2"/>
      <c r="E84" s="2"/>
      <c r="F84" s="2"/>
      <c r="G84" s="1" t="s">
        <v>18</v>
      </c>
      <c r="H84" s="2"/>
      <c r="I84" s="3"/>
      <c r="K84" s="2"/>
      <c r="L84" s="2"/>
      <c r="M84" s="3"/>
      <c r="N84" s="2"/>
      <c r="O84" s="2"/>
      <c r="P84" s="3"/>
      <c r="Q84" s="3"/>
      <c r="R84" s="43"/>
      <c r="S84" s="43"/>
      <c r="T84" s="57"/>
    </row>
    <row r="85" spans="1:24" s="1" customFormat="1" ht="18.75" x14ac:dyDescent="0.3">
      <c r="C85" s="33"/>
      <c r="D85" s="2"/>
      <c r="E85" s="2"/>
      <c r="F85" s="2"/>
      <c r="G85" s="2"/>
      <c r="H85" s="2"/>
      <c r="I85" s="3"/>
      <c r="K85" s="2"/>
      <c r="L85" s="2"/>
      <c r="M85" s="3"/>
      <c r="N85" s="2"/>
      <c r="O85" s="2"/>
      <c r="P85" s="3"/>
      <c r="Q85" s="3"/>
      <c r="R85" s="2"/>
      <c r="S85" s="2"/>
      <c r="T85" s="43" t="s">
        <v>32</v>
      </c>
    </row>
    <row r="86" spans="1:24" ht="15.75" thickBot="1" x14ac:dyDescent="0.3">
      <c r="J86"/>
      <c r="T86" s="14" t="s">
        <v>181</v>
      </c>
    </row>
    <row r="87" spans="1:24" ht="15.75" thickTop="1" x14ac:dyDescent="0.25">
      <c r="A87" s="6"/>
      <c r="B87" s="60" t="s">
        <v>1</v>
      </c>
      <c r="C87" s="60"/>
      <c r="D87" s="60"/>
      <c r="E87" s="60"/>
      <c r="F87" s="60"/>
      <c r="G87" s="60"/>
      <c r="H87" s="60"/>
      <c r="I87" s="60"/>
      <c r="J87" s="61" t="s">
        <v>2</v>
      </c>
      <c r="K87" s="60"/>
      <c r="L87" s="60"/>
      <c r="M87" s="62"/>
      <c r="N87" s="58" t="s">
        <v>27</v>
      </c>
      <c r="O87" s="59"/>
      <c r="P87" s="59"/>
      <c r="Q87" s="59"/>
      <c r="R87" s="59"/>
      <c r="S87" s="59"/>
      <c r="T87" s="52"/>
    </row>
    <row r="88" spans="1:24" s="14" customFormat="1" ht="68.099999999999994" customHeight="1" x14ac:dyDescent="0.25">
      <c r="A88" s="7" t="s">
        <v>3</v>
      </c>
      <c r="B88" s="8" t="s">
        <v>4</v>
      </c>
      <c r="C88" s="35" t="s">
        <v>5</v>
      </c>
      <c r="D88" s="10" t="s">
        <v>6</v>
      </c>
      <c r="E88" s="53" t="s">
        <v>29</v>
      </c>
      <c r="F88" s="9" t="s">
        <v>7</v>
      </c>
      <c r="G88" s="10" t="s">
        <v>8</v>
      </c>
      <c r="H88" s="10" t="s">
        <v>9</v>
      </c>
      <c r="I88" s="11" t="s">
        <v>21</v>
      </c>
      <c r="J88" s="21" t="s">
        <v>4</v>
      </c>
      <c r="K88" s="9" t="s">
        <v>7</v>
      </c>
      <c r="L88" s="10" t="s">
        <v>8</v>
      </c>
      <c r="M88" s="11" t="s">
        <v>21</v>
      </c>
      <c r="N88" s="12" t="s">
        <v>24</v>
      </c>
      <c r="O88" s="12" t="s">
        <v>25</v>
      </c>
      <c r="P88" s="13" t="s">
        <v>23</v>
      </c>
      <c r="Q88" s="13" t="s">
        <v>30</v>
      </c>
      <c r="R88" s="12" t="s">
        <v>22</v>
      </c>
      <c r="S88" s="12" t="s">
        <v>28</v>
      </c>
      <c r="T88" s="8" t="s">
        <v>3</v>
      </c>
    </row>
    <row r="89" spans="1:24" s="14" customFormat="1" ht="19.5" customHeight="1" x14ac:dyDescent="0.25">
      <c r="A89" s="15" t="s">
        <v>10</v>
      </c>
      <c r="B89" s="16" t="s">
        <v>11</v>
      </c>
      <c r="C89" s="36" t="s">
        <v>12</v>
      </c>
      <c r="D89" s="36" t="s">
        <v>12</v>
      </c>
      <c r="E89" s="36" t="s">
        <v>12</v>
      </c>
      <c r="F89" s="17" t="s">
        <v>13</v>
      </c>
      <c r="G89" s="17" t="s">
        <v>14</v>
      </c>
      <c r="H89" s="17" t="s">
        <v>14</v>
      </c>
      <c r="I89" s="18" t="s">
        <v>15</v>
      </c>
      <c r="J89" s="22" t="s">
        <v>11</v>
      </c>
      <c r="K89" s="17" t="s">
        <v>13</v>
      </c>
      <c r="L89" s="17" t="s">
        <v>14</v>
      </c>
      <c r="M89" s="20" t="s">
        <v>15</v>
      </c>
      <c r="N89" s="17" t="s">
        <v>16</v>
      </c>
      <c r="O89" s="17" t="s">
        <v>26</v>
      </c>
      <c r="P89" s="18" t="s">
        <v>15</v>
      </c>
      <c r="Q89" s="18" t="s">
        <v>15</v>
      </c>
      <c r="R89" s="17" t="s">
        <v>16</v>
      </c>
      <c r="S89" s="17" t="s">
        <v>13</v>
      </c>
      <c r="T89" s="19" t="s">
        <v>10</v>
      </c>
    </row>
    <row r="90" spans="1:24" x14ac:dyDescent="0.25">
      <c r="A90">
        <v>25</v>
      </c>
      <c r="B90" s="41">
        <v>1974.48270126487</v>
      </c>
      <c r="C90" s="38">
        <v>9.5356233740557492</v>
      </c>
      <c r="D90" s="38">
        <v>11.2238220193214</v>
      </c>
      <c r="E90" s="38" t="s">
        <v>96</v>
      </c>
      <c r="F90" s="25">
        <v>11.595385651886801</v>
      </c>
      <c r="G90" s="25">
        <v>8.6472376704042002</v>
      </c>
      <c r="H90" s="25">
        <v>11.604461825304799</v>
      </c>
      <c r="I90" s="26">
        <v>40.7127629787743</v>
      </c>
      <c r="J90" s="5">
        <v>964.61017493558495</v>
      </c>
      <c r="K90" s="4">
        <v>2.82184719601474</v>
      </c>
      <c r="L90" s="4">
        <v>6.1030353631800596</v>
      </c>
      <c r="M90" s="26">
        <v>13.234853801839201</v>
      </c>
      <c r="N90" s="4">
        <v>7.0319628908069101</v>
      </c>
      <c r="O90" s="50">
        <v>0.9</v>
      </c>
      <c r="P90" s="5">
        <v>67.291822438492204</v>
      </c>
      <c r="Q90" s="49">
        <v>27</v>
      </c>
      <c r="R90" s="4">
        <v>2.6916728975396902</v>
      </c>
      <c r="S90" s="50">
        <v>12.2</v>
      </c>
      <c r="T90" s="54">
        <v>25</v>
      </c>
      <c r="V90" s="4"/>
      <c r="W90" s="4"/>
      <c r="X90" s="4"/>
    </row>
    <row r="91" spans="1:24" x14ac:dyDescent="0.25">
      <c r="A91">
        <v>30</v>
      </c>
      <c r="B91" s="41">
        <v>1472.21059902361</v>
      </c>
      <c r="C91" s="38">
        <v>11.505294992392001</v>
      </c>
      <c r="D91" s="38">
        <v>13.0880980636916</v>
      </c>
      <c r="E91" s="38" t="s">
        <v>97</v>
      </c>
      <c r="F91" s="25">
        <v>13.2813937040588</v>
      </c>
      <c r="G91" s="25">
        <v>10.7176191168193</v>
      </c>
      <c r="H91" s="25">
        <v>14.093941707050501</v>
      </c>
      <c r="I91" s="26">
        <v>64.778959945577697</v>
      </c>
      <c r="J91" s="5">
        <v>502.27210224125702</v>
      </c>
      <c r="K91" s="4">
        <v>2.8084056555668599</v>
      </c>
      <c r="L91" s="4">
        <v>8.4375323394467294</v>
      </c>
      <c r="M91" s="26">
        <v>16.195094030080899</v>
      </c>
      <c r="N91" s="4">
        <v>8.0522581993768494</v>
      </c>
      <c r="O91" s="50">
        <f>+(F91-F90+K91)/5</f>
        <v>0.89888274154777181</v>
      </c>
      <c r="P91" s="5">
        <v>107.55311343537601</v>
      </c>
      <c r="Q91" s="49">
        <f>+M91+Q90</f>
        <v>43.195094030080895</v>
      </c>
      <c r="R91" s="4">
        <v>3.5851037811792201</v>
      </c>
      <c r="S91" s="50">
        <f t="shared" ref="S91:S121" si="6">+(F90+F91+K91)/2</f>
        <v>13.84259250575623</v>
      </c>
      <c r="T91" s="54">
        <v>30</v>
      </c>
      <c r="V91" s="4"/>
      <c r="W91" s="4"/>
      <c r="X91" s="4"/>
    </row>
    <row r="92" spans="1:24" x14ac:dyDescent="0.25">
      <c r="A92">
        <v>35</v>
      </c>
      <c r="B92" s="41">
        <v>1161.3153385266701</v>
      </c>
      <c r="C92" s="38">
        <v>13.271217928512501</v>
      </c>
      <c r="D92" s="38">
        <v>14.7595278570468</v>
      </c>
      <c r="E92" s="38" t="s">
        <v>98</v>
      </c>
      <c r="F92" s="25">
        <v>14.8249431563043</v>
      </c>
      <c r="G92" s="25">
        <v>12.7491990278253</v>
      </c>
      <c r="H92" s="25">
        <v>16.531701566041502</v>
      </c>
      <c r="I92" s="26">
        <v>89.604399078739604</v>
      </c>
      <c r="J92" s="5">
        <v>310.895260496947</v>
      </c>
      <c r="K92" s="4">
        <v>2.70787253160236</v>
      </c>
      <c r="L92" s="4">
        <v>10.5308182410207</v>
      </c>
      <c r="M92" s="26">
        <v>18.228870180189901</v>
      </c>
      <c r="N92" s="4">
        <v>8.6108618626703706</v>
      </c>
      <c r="O92" s="50">
        <f t="shared" ref="O92:O121" si="7">+(F92-F91+K92)/5</f>
        <v>0.85028439676957213</v>
      </c>
      <c r="P92" s="5">
        <v>150.607422748728</v>
      </c>
      <c r="Q92" s="49">
        <f t="shared" ref="Q92:Q121" si="8">+M92+Q91</f>
        <v>61.423964210270796</v>
      </c>
      <c r="R92" s="4">
        <v>4.3030692213922404</v>
      </c>
      <c r="S92" s="50">
        <f t="shared" si="6"/>
        <v>15.40710469598273</v>
      </c>
      <c r="T92" s="54">
        <v>35</v>
      </c>
      <c r="V92" s="4"/>
      <c r="W92" s="4"/>
      <c r="X92" s="4"/>
    </row>
    <row r="93" spans="1:24" ht="21.95" customHeight="1" x14ac:dyDescent="0.25">
      <c r="A93" s="44">
        <v>40</v>
      </c>
      <c r="B93" s="45">
        <v>946.69953069525002</v>
      </c>
      <c r="C93" s="46">
        <v>14.861416978007099</v>
      </c>
      <c r="D93" s="46">
        <v>16.2646366102801</v>
      </c>
      <c r="E93" s="46" t="s">
        <v>99</v>
      </c>
      <c r="F93" s="47">
        <v>16.1741576917244</v>
      </c>
      <c r="G93" s="47">
        <v>14.7491237402309</v>
      </c>
      <c r="H93" s="47">
        <v>18.926511498637201</v>
      </c>
      <c r="I93" s="48">
        <v>114.389368949339</v>
      </c>
      <c r="J93" s="49">
        <v>214.61580783141699</v>
      </c>
      <c r="K93" s="50">
        <v>2.59908755275044</v>
      </c>
      <c r="L93" s="50">
        <v>12.417514057269701</v>
      </c>
      <c r="M93" s="48">
        <v>19.755453591228999</v>
      </c>
      <c r="N93" s="50">
        <v>8.9080846923657706</v>
      </c>
      <c r="O93" s="50">
        <f t="shared" si="7"/>
        <v>0.78966041763410788</v>
      </c>
      <c r="P93" s="49">
        <v>195.14784621055699</v>
      </c>
      <c r="Q93" s="49">
        <f t="shared" si="8"/>
        <v>81.179417801499795</v>
      </c>
      <c r="R93" s="50">
        <v>4.8786961552639303</v>
      </c>
      <c r="S93" s="50">
        <f t="shared" si="6"/>
        <v>16.799094200389568</v>
      </c>
      <c r="T93" s="55">
        <v>40</v>
      </c>
      <c r="V93" s="4"/>
      <c r="W93" s="4"/>
      <c r="X93" s="4"/>
    </row>
    <row r="94" spans="1:24" x14ac:dyDescent="0.25">
      <c r="A94">
        <v>45</v>
      </c>
      <c r="B94" s="41">
        <v>788.124561461143</v>
      </c>
      <c r="C94" s="38">
        <v>16.300164627483898</v>
      </c>
      <c r="D94" s="38">
        <v>17.626398008395402</v>
      </c>
      <c r="E94" s="38" t="s">
        <v>100</v>
      </c>
      <c r="F94" s="25">
        <v>17.308730910839301</v>
      </c>
      <c r="G94" s="25">
        <v>16.722324456918599</v>
      </c>
      <c r="H94" s="25">
        <v>21.284557316134901</v>
      </c>
      <c r="I94" s="26">
        <v>138.644741113549</v>
      </c>
      <c r="J94" s="5">
        <v>158.57496923410699</v>
      </c>
      <c r="K94" s="4">
        <v>2.50186060722424</v>
      </c>
      <c r="L94" s="4">
        <v>14.173245048500901</v>
      </c>
      <c r="M94" s="26">
        <v>20.9837497399383</v>
      </c>
      <c r="N94" s="4">
        <v>9.0478243808295993</v>
      </c>
      <c r="O94" s="50">
        <f t="shared" si="7"/>
        <v>0.72728676526782832</v>
      </c>
      <c r="P94" s="5">
        <v>240.38696811470501</v>
      </c>
      <c r="Q94" s="49">
        <f t="shared" si="8"/>
        <v>102.1631675414381</v>
      </c>
      <c r="R94" s="4">
        <v>5.3419326247712302</v>
      </c>
      <c r="S94" s="50">
        <f t="shared" si="6"/>
        <v>17.992374604893971</v>
      </c>
      <c r="T94" s="54">
        <v>45</v>
      </c>
      <c r="V94" s="4"/>
      <c r="W94" s="4"/>
      <c r="X94" s="4"/>
    </row>
    <row r="95" spans="1:24" x14ac:dyDescent="0.25">
      <c r="A95">
        <v>50</v>
      </c>
      <c r="B95" s="41">
        <v>666.23829480128404</v>
      </c>
      <c r="C95" s="38">
        <v>17.607949364534399</v>
      </c>
      <c r="D95" s="38">
        <v>18.8642042161813</v>
      </c>
      <c r="E95" s="38" t="s">
        <v>101</v>
      </c>
      <c r="F95" s="25">
        <v>18.243457837480101</v>
      </c>
      <c r="G95" s="25">
        <v>18.6724044744638</v>
      </c>
      <c r="H95" s="25">
        <v>23.610430610945901</v>
      </c>
      <c r="I95" s="26">
        <v>162.072082344233</v>
      </c>
      <c r="J95" s="5">
        <v>121.886266659859</v>
      </c>
      <c r="K95" s="4">
        <v>2.4187693400823398</v>
      </c>
      <c r="L95" s="4">
        <v>15.895525837160701</v>
      </c>
      <c r="M95" s="26">
        <v>22.0156860092575</v>
      </c>
      <c r="N95" s="4">
        <v>9.0886054479883107</v>
      </c>
      <c r="O95" s="50">
        <f t="shared" si="7"/>
        <v>0.67069925334462777</v>
      </c>
      <c r="P95" s="5">
        <v>285.829995354647</v>
      </c>
      <c r="Q95" s="49">
        <f t="shared" si="8"/>
        <v>124.17885355069561</v>
      </c>
      <c r="R95" s="4">
        <v>5.7165999070929301</v>
      </c>
      <c r="S95" s="50">
        <f t="shared" si="6"/>
        <v>18.985479044200872</v>
      </c>
      <c r="T95" s="54">
        <v>50</v>
      </c>
      <c r="V95" s="4"/>
      <c r="W95" s="4"/>
      <c r="X95" s="4"/>
    </row>
    <row r="96" spans="1:24" x14ac:dyDescent="0.25">
      <c r="A96">
        <v>55</v>
      </c>
      <c r="B96" s="41">
        <v>570.57155201493401</v>
      </c>
      <c r="C96" s="38">
        <v>18.8019354460993</v>
      </c>
      <c r="D96" s="38">
        <v>19.994301044734399</v>
      </c>
      <c r="E96" s="38" t="s">
        <v>102</v>
      </c>
      <c r="F96" s="25">
        <v>19.020001630494701</v>
      </c>
      <c r="G96" s="25">
        <v>20.602109035174799</v>
      </c>
      <c r="H96" s="25">
        <v>25.9076713100741</v>
      </c>
      <c r="I96" s="26">
        <v>184.497133444117</v>
      </c>
      <c r="J96" s="5">
        <v>95.666742786350298</v>
      </c>
      <c r="K96" s="4">
        <v>2.34784009637931</v>
      </c>
      <c r="L96" s="4">
        <v>17.677010632414198</v>
      </c>
      <c r="M96" s="26">
        <v>22.902207068108599</v>
      </c>
      <c r="N96" s="4">
        <v>9.0654516335985509</v>
      </c>
      <c r="O96" s="50">
        <f t="shared" si="7"/>
        <v>0.62487677787878204</v>
      </c>
      <c r="P96" s="5">
        <v>331.157253522639</v>
      </c>
      <c r="Q96" s="49">
        <f t="shared" si="8"/>
        <v>147.0810606188042</v>
      </c>
      <c r="R96" s="4">
        <v>6.0210409731389003</v>
      </c>
      <c r="S96" s="50">
        <f t="shared" si="6"/>
        <v>19.805649782177053</v>
      </c>
      <c r="T96" s="54">
        <v>55</v>
      </c>
      <c r="V96" s="4"/>
      <c r="W96" s="4"/>
      <c r="X96" s="4"/>
    </row>
    <row r="97" spans="1:24" ht="21.95" customHeight="1" x14ac:dyDescent="0.25">
      <c r="A97" s="44">
        <v>60</v>
      </c>
      <c r="B97" s="45">
        <v>494.67569774692601</v>
      </c>
      <c r="C97" s="46">
        <v>19.896502737177201</v>
      </c>
      <c r="D97" s="46">
        <v>21.030298903824999</v>
      </c>
      <c r="E97" s="46" t="s">
        <v>103</v>
      </c>
      <c r="F97" s="47">
        <v>19.691891608433401</v>
      </c>
      <c r="G97" s="47">
        <v>22.5135973419737</v>
      </c>
      <c r="H97" s="47">
        <v>28.179089728382401</v>
      </c>
      <c r="I97" s="48">
        <v>205.828449084602</v>
      </c>
      <c r="J97" s="49">
        <v>75.895854268008094</v>
      </c>
      <c r="K97" s="50">
        <v>2.2863538095228</v>
      </c>
      <c r="L97" s="50">
        <v>19.584737335501401</v>
      </c>
      <c r="M97" s="48">
        <v>23.6701973768998</v>
      </c>
      <c r="N97" s="50">
        <v>9.0003026034769302</v>
      </c>
      <c r="O97" s="50">
        <f t="shared" si="7"/>
        <v>0.59164875749230017</v>
      </c>
      <c r="P97" s="49">
        <v>376.15876654002398</v>
      </c>
      <c r="Q97" s="49">
        <f t="shared" si="8"/>
        <v>170.75125799570401</v>
      </c>
      <c r="R97" s="50">
        <v>6.2693127756670703</v>
      </c>
      <c r="S97" s="50">
        <f t="shared" si="6"/>
        <v>20.49912352422545</v>
      </c>
      <c r="T97" s="55">
        <v>60</v>
      </c>
      <c r="V97" s="4"/>
      <c r="W97" s="4"/>
      <c r="X97" s="4"/>
    </row>
    <row r="98" spans="1:24" x14ac:dyDescent="0.25">
      <c r="A98">
        <v>65</v>
      </c>
      <c r="B98" s="41">
        <v>434.03054383249901</v>
      </c>
      <c r="C98" s="38">
        <v>20.903739748208601</v>
      </c>
      <c r="D98" s="38">
        <v>21.9836394572391</v>
      </c>
      <c r="E98" s="38" t="s">
        <v>104</v>
      </c>
      <c r="F98" s="25">
        <v>20.308764023047399</v>
      </c>
      <c r="G98" s="25">
        <v>24.408610872062599</v>
      </c>
      <c r="H98" s="25">
        <v>30.426969688756099</v>
      </c>
      <c r="I98" s="26">
        <v>226.03012592143801</v>
      </c>
      <c r="J98" s="5">
        <v>60.645153914426899</v>
      </c>
      <c r="K98" s="4">
        <v>2.2319174504194201</v>
      </c>
      <c r="L98" s="4">
        <v>21.646917994308001</v>
      </c>
      <c r="M98" s="26">
        <v>24.335296910367301</v>
      </c>
      <c r="N98" s="4">
        <v>8.9073947494406394</v>
      </c>
      <c r="O98" s="50">
        <f t="shared" si="7"/>
        <v>0.56975797300668352</v>
      </c>
      <c r="P98" s="5">
        <v>420.69574028722701</v>
      </c>
      <c r="Q98" s="49">
        <f t="shared" si="8"/>
        <v>195.08655490607131</v>
      </c>
      <c r="R98" s="4">
        <v>6.4722421582650398</v>
      </c>
      <c r="S98" s="50">
        <f t="shared" si="6"/>
        <v>21.116286540950107</v>
      </c>
      <c r="T98" s="54">
        <v>65</v>
      </c>
      <c r="V98" s="4"/>
      <c r="W98" s="4"/>
      <c r="X98" s="4"/>
    </row>
    <row r="99" spans="1:24" x14ac:dyDescent="0.25">
      <c r="A99">
        <v>70</v>
      </c>
      <c r="B99" s="41">
        <v>385.15775788783998</v>
      </c>
      <c r="C99" s="38">
        <v>21.833859108320699</v>
      </c>
      <c r="D99" s="38">
        <v>22.863988864378701</v>
      </c>
      <c r="E99" s="38" t="s">
        <v>105</v>
      </c>
      <c r="F99" s="25">
        <v>20.904995550251801</v>
      </c>
      <c r="G99" s="25">
        <v>26.288583054481901</v>
      </c>
      <c r="H99" s="25">
        <v>32.653202894502002</v>
      </c>
      <c r="I99" s="26">
        <v>245.10326365382599</v>
      </c>
      <c r="J99" s="5">
        <v>48.872785944659398</v>
      </c>
      <c r="K99" s="4">
        <v>2.18267709778811</v>
      </c>
      <c r="L99" s="4">
        <v>23.846039387256099</v>
      </c>
      <c r="M99" s="26">
        <v>24.9079802871771</v>
      </c>
      <c r="N99" s="4">
        <v>8.7962236039129706</v>
      </c>
      <c r="O99" s="50">
        <f t="shared" si="7"/>
        <v>0.55578172499850242</v>
      </c>
      <c r="P99" s="5">
        <v>464.67685830679198</v>
      </c>
      <c r="Q99" s="49">
        <f t="shared" si="8"/>
        <v>219.99453519324842</v>
      </c>
      <c r="R99" s="4">
        <v>6.6382408329541702</v>
      </c>
      <c r="S99" s="50">
        <f t="shared" si="6"/>
        <v>21.698218335543654</v>
      </c>
      <c r="T99" s="54">
        <v>70</v>
      </c>
      <c r="V99" s="4"/>
      <c r="W99" s="4"/>
      <c r="X99" s="4"/>
    </row>
    <row r="100" spans="1:24" x14ac:dyDescent="0.25">
      <c r="A100">
        <v>75</v>
      </c>
      <c r="B100" s="41">
        <v>345.27789000586</v>
      </c>
      <c r="C100" s="38">
        <v>22.695536722963801</v>
      </c>
      <c r="D100" s="38">
        <v>23.679558789839799</v>
      </c>
      <c r="E100" s="38" t="s">
        <v>106</v>
      </c>
      <c r="F100" s="25">
        <v>21.495525891073299</v>
      </c>
      <c r="G100" s="25">
        <v>28.154713765406498</v>
      </c>
      <c r="H100" s="25">
        <v>34.859381322185001</v>
      </c>
      <c r="I100" s="26">
        <v>263.07316969401398</v>
      </c>
      <c r="J100" s="5">
        <v>39.8798678819796</v>
      </c>
      <c r="K100" s="4">
        <v>2.1372742510901799</v>
      </c>
      <c r="L100" s="4">
        <v>26.1221146165771</v>
      </c>
      <c r="M100" s="26">
        <v>25.396396229674501</v>
      </c>
      <c r="N100" s="4">
        <v>8.6732604539725102</v>
      </c>
      <c r="O100" s="50">
        <f t="shared" si="7"/>
        <v>0.54556091838233567</v>
      </c>
      <c r="P100" s="5">
        <v>508.043160576655</v>
      </c>
      <c r="Q100" s="49">
        <f t="shared" si="8"/>
        <v>245.39093142292293</v>
      </c>
      <c r="R100" s="4">
        <v>6.7739088076887297</v>
      </c>
      <c r="S100" s="50">
        <f t="shared" si="6"/>
        <v>22.26889784620764</v>
      </c>
      <c r="T100" s="54">
        <v>75</v>
      </c>
      <c r="V100" s="4"/>
      <c r="W100" s="4"/>
      <c r="X100" s="4"/>
    </row>
    <row r="101" spans="1:24" ht="21.95" customHeight="1" x14ac:dyDescent="0.25">
      <c r="A101" s="44">
        <v>80</v>
      </c>
      <c r="B101" s="45">
        <v>312.19249020173498</v>
      </c>
      <c r="C101" s="46">
        <v>23.496185222039198</v>
      </c>
      <c r="D101" s="46">
        <v>24.4373652195471</v>
      </c>
      <c r="E101" s="46" t="s">
        <v>107</v>
      </c>
      <c r="F101" s="47">
        <v>22.0787384315189</v>
      </c>
      <c r="G101" s="47">
        <v>30.008021678591501</v>
      </c>
      <c r="H101" s="47">
        <v>37.046862810291202</v>
      </c>
      <c r="I101" s="48">
        <v>279.98047269869301</v>
      </c>
      <c r="J101" s="49">
        <v>33.0853998041258</v>
      </c>
      <c r="K101" s="50">
        <v>2.0947424736059599</v>
      </c>
      <c r="L101" s="50">
        <v>28.392405249599101</v>
      </c>
      <c r="M101" s="48">
        <v>25.807645283487201</v>
      </c>
      <c r="N101" s="50">
        <v>8.5429896576332407</v>
      </c>
      <c r="O101" s="50">
        <f t="shared" si="7"/>
        <v>0.53559100281031213</v>
      </c>
      <c r="P101" s="49">
        <v>550.758108864821</v>
      </c>
      <c r="Q101" s="49">
        <f t="shared" si="8"/>
        <v>271.19857670641011</v>
      </c>
      <c r="R101" s="50">
        <v>6.8844763608102602</v>
      </c>
      <c r="S101" s="50">
        <f t="shared" si="6"/>
        <v>22.834503398099081</v>
      </c>
      <c r="T101" s="55">
        <v>80</v>
      </c>
      <c r="V101" s="4"/>
      <c r="W101" s="4"/>
      <c r="X101" s="4"/>
    </row>
    <row r="102" spans="1:24" x14ac:dyDescent="0.25">
      <c r="A102">
        <v>85</v>
      </c>
      <c r="B102" s="41">
        <v>284.23068063130302</v>
      </c>
      <c r="C102" s="38">
        <v>24.242173682466301</v>
      </c>
      <c r="D102" s="38">
        <v>25.143436426140202</v>
      </c>
      <c r="E102" s="38" t="s">
        <v>108</v>
      </c>
      <c r="F102" s="25">
        <v>22.643838589847999</v>
      </c>
      <c r="G102" s="25">
        <v>31.849382115667598</v>
      </c>
      <c r="H102" s="25">
        <v>39.216818886766298</v>
      </c>
      <c r="I102" s="26">
        <v>295.87494899746002</v>
      </c>
      <c r="J102" s="5">
        <v>27.9618095704319</v>
      </c>
      <c r="K102" s="4">
        <v>2.0544065837069501</v>
      </c>
      <c r="L102" s="4">
        <v>30.5855026045001</v>
      </c>
      <c r="M102" s="26">
        <v>26.148312499109799</v>
      </c>
      <c r="N102" s="4">
        <v>8.4085577595754799</v>
      </c>
      <c r="O102" s="50">
        <f t="shared" si="7"/>
        <v>0.5239013484072097</v>
      </c>
      <c r="P102" s="5">
        <v>592.80089766269805</v>
      </c>
      <c r="Q102" s="49">
        <f t="shared" si="8"/>
        <v>297.34688920551991</v>
      </c>
      <c r="R102" s="4">
        <v>6.9741282077964497</v>
      </c>
      <c r="S102" s="50">
        <f t="shared" si="6"/>
        <v>23.388491802536926</v>
      </c>
      <c r="T102" s="54">
        <v>85</v>
      </c>
      <c r="V102" s="4"/>
      <c r="W102" s="4"/>
      <c r="X102" s="4"/>
    </row>
    <row r="103" spans="1:24" x14ac:dyDescent="0.25">
      <c r="A103">
        <v>90</v>
      </c>
      <c r="B103" s="41">
        <v>260.18712451158598</v>
      </c>
      <c r="C103" s="38">
        <v>24.939004382808101</v>
      </c>
      <c r="D103" s="38">
        <v>25.802980265598201</v>
      </c>
      <c r="E103" s="38" t="s">
        <v>76</v>
      </c>
      <c r="F103" s="25">
        <v>23.1790464387147</v>
      </c>
      <c r="G103" s="25">
        <v>33.679555081736403</v>
      </c>
      <c r="H103" s="25">
        <v>41.370270453107103</v>
      </c>
      <c r="I103" s="26">
        <v>310.81125280205202</v>
      </c>
      <c r="J103" s="5">
        <v>24.043556119716602</v>
      </c>
      <c r="K103" s="4">
        <v>2.01580073102632</v>
      </c>
      <c r="L103" s="4">
        <v>32.672284917888902</v>
      </c>
      <c r="M103" s="26">
        <v>26.424655435603999</v>
      </c>
      <c r="N103" s="4">
        <v>8.2721918480390908</v>
      </c>
      <c r="O103" s="50">
        <f t="shared" si="7"/>
        <v>0.5102017159786042</v>
      </c>
      <c r="P103" s="5">
        <v>634.16185690289399</v>
      </c>
      <c r="Q103" s="49">
        <f t="shared" si="8"/>
        <v>323.77154464112391</v>
      </c>
      <c r="R103" s="4">
        <v>7.0462428544766</v>
      </c>
      <c r="S103" s="50">
        <f t="shared" si="6"/>
        <v>23.919342879794506</v>
      </c>
      <c r="T103" s="54">
        <v>90</v>
      </c>
      <c r="V103" s="4"/>
      <c r="W103" s="4"/>
      <c r="X103" s="4"/>
    </row>
    <row r="104" spans="1:24" x14ac:dyDescent="0.25">
      <c r="A104">
        <v>95</v>
      </c>
      <c r="B104" s="41">
        <v>239.231745359386</v>
      </c>
      <c r="C104" s="38">
        <v>25.591455492816099</v>
      </c>
      <c r="D104" s="38">
        <v>26.420519231579799</v>
      </c>
      <c r="E104" s="38" t="s">
        <v>109</v>
      </c>
      <c r="F104" s="25">
        <v>23.677354242200099</v>
      </c>
      <c r="G104" s="25">
        <v>35.499206467170197</v>
      </c>
      <c r="H104" s="25">
        <v>43.508114940108499</v>
      </c>
      <c r="I104" s="26">
        <v>324.84599018368903</v>
      </c>
      <c r="J104" s="5">
        <v>20.955379152199601</v>
      </c>
      <c r="K104" s="4">
        <v>1.97860651582686</v>
      </c>
      <c r="L104" s="4">
        <v>34.672648370005597</v>
      </c>
      <c r="M104" s="26">
        <v>26.642642952796798</v>
      </c>
      <c r="N104" s="4">
        <v>8.1354760668868504</v>
      </c>
      <c r="O104" s="50">
        <f t="shared" si="7"/>
        <v>0.49538286386245189</v>
      </c>
      <c r="P104" s="5">
        <v>674.83923723732801</v>
      </c>
      <c r="Q104" s="49">
        <f t="shared" si="8"/>
        <v>350.4141875939207</v>
      </c>
      <c r="R104" s="4">
        <v>7.1035709182876596</v>
      </c>
      <c r="S104" s="50">
        <f t="shared" si="6"/>
        <v>24.417503598370832</v>
      </c>
      <c r="T104" s="54">
        <v>95</v>
      </c>
      <c r="V104" s="4"/>
      <c r="W104" s="4"/>
      <c r="X104" s="4"/>
    </row>
    <row r="105" spans="1:24" ht="21.95" customHeight="1" x14ac:dyDescent="0.25">
      <c r="A105" s="44">
        <v>100</v>
      </c>
      <c r="B105" s="45">
        <v>220.80188427223601</v>
      </c>
      <c r="C105" s="46">
        <v>26.203696811034899</v>
      </c>
      <c r="D105" s="46">
        <v>27</v>
      </c>
      <c r="E105" s="46" t="s">
        <v>110</v>
      </c>
      <c r="F105" s="47">
        <v>24.138223531817001</v>
      </c>
      <c r="G105" s="47">
        <v>37.308924373635897</v>
      </c>
      <c r="H105" s="47">
        <v>45.6311473332782</v>
      </c>
      <c r="I105" s="48">
        <v>338.03574375743602</v>
      </c>
      <c r="J105" s="49">
        <v>18.4298610871504</v>
      </c>
      <c r="K105" s="50">
        <v>1.9426079254514399</v>
      </c>
      <c r="L105" s="50">
        <v>36.6341910987151</v>
      </c>
      <c r="M105" s="48">
        <v>26.807938358004101</v>
      </c>
      <c r="N105" s="50">
        <v>7.9995383863501202</v>
      </c>
      <c r="O105" s="50">
        <f t="shared" si="7"/>
        <v>0.48069544301366829</v>
      </c>
      <c r="P105" s="49">
        <v>714.83692916907899</v>
      </c>
      <c r="Q105" s="49">
        <f t="shared" si="8"/>
        <v>377.2221259519248</v>
      </c>
      <c r="R105" s="50">
        <v>7.1483692916907904</v>
      </c>
      <c r="S105" s="50">
        <f t="shared" si="6"/>
        <v>24.87909284973427</v>
      </c>
      <c r="T105" s="55">
        <v>100</v>
      </c>
      <c r="V105" s="4"/>
      <c r="W105" s="4"/>
      <c r="X105" s="4"/>
    </row>
    <row r="106" spans="1:24" x14ac:dyDescent="0.25">
      <c r="A106">
        <v>105</v>
      </c>
      <c r="B106" s="41">
        <v>204.49935689200399</v>
      </c>
      <c r="C106" s="38">
        <v>26.7793841451048</v>
      </c>
      <c r="D106" s="38">
        <v>27.544882759117201</v>
      </c>
      <c r="E106" s="38" t="s">
        <v>111</v>
      </c>
      <c r="F106" s="25">
        <v>24.565612224947898</v>
      </c>
      <c r="G106" s="25">
        <v>39.109231886496303</v>
      </c>
      <c r="H106" s="25">
        <v>47.740076701072198</v>
      </c>
      <c r="I106" s="26">
        <v>350.43576980469197</v>
      </c>
      <c r="J106" s="5">
        <v>16.302527380231599</v>
      </c>
      <c r="K106" s="4">
        <v>1.9076591950592801</v>
      </c>
      <c r="L106" s="4">
        <v>38.599171703843602</v>
      </c>
      <c r="M106" s="26">
        <v>26.925869734163701</v>
      </c>
      <c r="N106" s="4">
        <v>7.8651791562839701</v>
      </c>
      <c r="O106" s="50">
        <f t="shared" si="7"/>
        <v>0.46700957763803547</v>
      </c>
      <c r="P106" s="5">
        <v>754.16282495049802</v>
      </c>
      <c r="Q106" s="49">
        <f t="shared" si="8"/>
        <v>404.14799568608851</v>
      </c>
      <c r="R106" s="4">
        <v>7.1825030947666502</v>
      </c>
      <c r="S106" s="50">
        <f t="shared" si="6"/>
        <v>25.305747475912092</v>
      </c>
      <c r="T106" s="54">
        <v>105</v>
      </c>
      <c r="V106" s="4"/>
      <c r="W106" s="4"/>
      <c r="X106" s="4"/>
    </row>
    <row r="107" spans="1:24" x14ac:dyDescent="0.25">
      <c r="A107">
        <v>110</v>
      </c>
      <c r="B107" s="41">
        <v>190.01250357985401</v>
      </c>
      <c r="C107" s="38">
        <v>27.321736708195701</v>
      </c>
      <c r="D107" s="38">
        <v>28.058214464544999</v>
      </c>
      <c r="E107" s="38" t="s">
        <v>79</v>
      </c>
      <c r="F107" s="25">
        <v>24.964251644015</v>
      </c>
      <c r="G107" s="25">
        <v>40.9005972082591</v>
      </c>
      <c r="H107" s="25">
        <v>49.835539364234599</v>
      </c>
      <c r="I107" s="26">
        <v>362.099169795872</v>
      </c>
      <c r="J107" s="5">
        <v>14.4868533121506</v>
      </c>
      <c r="K107" s="4">
        <v>1.87366219094693</v>
      </c>
      <c r="L107" s="4">
        <v>40.580152480129399</v>
      </c>
      <c r="M107" s="26">
        <v>27.001405279202199</v>
      </c>
      <c r="N107" s="4">
        <v>7.7329610540765099</v>
      </c>
      <c r="O107" s="50">
        <f t="shared" si="7"/>
        <v>0.45446032200280639</v>
      </c>
      <c r="P107" s="5">
        <v>792.82763022088102</v>
      </c>
      <c r="Q107" s="49">
        <f t="shared" si="8"/>
        <v>431.14940096529068</v>
      </c>
      <c r="R107" s="4">
        <v>7.20752391109892</v>
      </c>
      <c r="S107" s="50">
        <f t="shared" si="6"/>
        <v>25.701763029954915</v>
      </c>
      <c r="T107" s="54">
        <v>110</v>
      </c>
      <c r="V107" s="4"/>
      <c r="W107" s="4"/>
      <c r="X107" s="4"/>
    </row>
    <row r="108" spans="1:24" x14ac:dyDescent="0.25">
      <c r="A108">
        <v>115</v>
      </c>
      <c r="B108" s="41">
        <v>177.07262141448501</v>
      </c>
      <c r="C108" s="38">
        <v>27.833600946967</v>
      </c>
      <c r="D108" s="38">
        <v>28.542689251828101</v>
      </c>
      <c r="E108" s="38" t="s">
        <v>112</v>
      </c>
      <c r="F108" s="25">
        <v>25.336542696499802</v>
      </c>
      <c r="G108" s="25">
        <v>42.6834417994571</v>
      </c>
      <c r="H108" s="25">
        <v>51.9181095159976</v>
      </c>
      <c r="I108" s="26">
        <v>373.07639494834899</v>
      </c>
      <c r="J108" s="5">
        <v>12.939882165369299</v>
      </c>
      <c r="K108" s="4">
        <v>1.84055065081613</v>
      </c>
      <c r="L108" s="4">
        <v>42.556292504047299</v>
      </c>
      <c r="M108" s="26">
        <v>27.039139507527899</v>
      </c>
      <c r="N108" s="4">
        <v>7.6032729320008396</v>
      </c>
      <c r="O108" s="50">
        <f t="shared" si="7"/>
        <v>0.44256834066018624</v>
      </c>
      <c r="P108" s="5">
        <v>830.84399488088502</v>
      </c>
      <c r="Q108" s="49">
        <f t="shared" si="8"/>
        <v>458.1885404728186</v>
      </c>
      <c r="R108" s="4">
        <v>7.2247303902685696</v>
      </c>
      <c r="S108" s="50">
        <f t="shared" si="6"/>
        <v>26.070672495665463</v>
      </c>
      <c r="T108" s="54">
        <v>115</v>
      </c>
      <c r="V108" s="4"/>
      <c r="W108" s="4"/>
      <c r="X108" s="4"/>
    </row>
    <row r="109" spans="1:24" ht="21.95" customHeight="1" x14ac:dyDescent="0.25">
      <c r="A109" s="44">
        <v>120</v>
      </c>
      <c r="B109" s="45">
        <v>165.441514613837</v>
      </c>
      <c r="C109" s="46">
        <v>28.3175034733224</v>
      </c>
      <c r="D109" s="46">
        <v>29.0006985358613</v>
      </c>
      <c r="E109" s="46" t="s">
        <v>113</v>
      </c>
      <c r="F109" s="47">
        <v>25.681730542568399</v>
      </c>
      <c r="G109" s="47">
        <v>44.458146992525599</v>
      </c>
      <c r="H109" s="47">
        <v>53.988307879818898</v>
      </c>
      <c r="I109" s="48">
        <v>383.41498276890599</v>
      </c>
      <c r="J109" s="49">
        <v>11.631106800647901</v>
      </c>
      <c r="K109" s="50">
        <v>1.80827929453212</v>
      </c>
      <c r="L109" s="50">
        <v>44.491525031815897</v>
      </c>
      <c r="M109" s="48">
        <v>27.043290742625501</v>
      </c>
      <c r="N109" s="50">
        <v>7.4763757126366501</v>
      </c>
      <c r="O109" s="50">
        <f t="shared" si="7"/>
        <v>0.43069342812014355</v>
      </c>
      <c r="P109" s="49">
        <v>868.22587344406804</v>
      </c>
      <c r="Q109" s="49">
        <f t="shared" si="8"/>
        <v>485.23183121544412</v>
      </c>
      <c r="R109" s="50">
        <v>7.2352156120339002</v>
      </c>
      <c r="S109" s="50">
        <f t="shared" si="6"/>
        <v>26.41327626680016</v>
      </c>
      <c r="T109" s="55">
        <v>120</v>
      </c>
      <c r="V109" s="4"/>
      <c r="W109" s="4"/>
      <c r="X109" s="4"/>
    </row>
    <row r="110" spans="1:24" x14ac:dyDescent="0.25">
      <c r="A110">
        <v>125</v>
      </c>
      <c r="B110" s="41">
        <v>154.917671688426</v>
      </c>
      <c r="C110" s="38">
        <v>28.775695198215999</v>
      </c>
      <c r="D110" s="38">
        <v>29.4343727831297</v>
      </c>
      <c r="E110" s="38" t="s">
        <v>80</v>
      </c>
      <c r="F110" s="25">
        <v>25.9975839996373</v>
      </c>
      <c r="G110" s="25">
        <v>46.225059419737299</v>
      </c>
      <c r="H110" s="25">
        <v>56.046608836702603</v>
      </c>
      <c r="I110" s="26">
        <v>393.15945334329399</v>
      </c>
      <c r="J110" s="5">
        <v>10.523842925411101</v>
      </c>
      <c r="K110" s="4">
        <v>1.7768163638171901</v>
      </c>
      <c r="L110" s="4">
        <v>46.364881405745599</v>
      </c>
      <c r="M110" s="26">
        <v>27.017708158160499</v>
      </c>
      <c r="N110" s="4">
        <v>7.3524357465096699</v>
      </c>
      <c r="O110" s="50">
        <f t="shared" si="7"/>
        <v>0.41853396417721811</v>
      </c>
      <c r="P110" s="5">
        <v>904.98805217661697</v>
      </c>
      <c r="Q110" s="49">
        <f t="shared" si="8"/>
        <v>512.24953937360465</v>
      </c>
      <c r="R110" s="4">
        <v>7.2399044174129301</v>
      </c>
      <c r="S110" s="50">
        <f t="shared" si="6"/>
        <v>26.728065453011446</v>
      </c>
      <c r="T110" s="54">
        <v>125</v>
      </c>
      <c r="V110" s="4"/>
      <c r="W110" s="4"/>
      <c r="X110" s="4"/>
    </row>
    <row r="111" spans="1:24" x14ac:dyDescent="0.25">
      <c r="A111">
        <v>130</v>
      </c>
      <c r="B111" s="41">
        <v>145.345739924132</v>
      </c>
      <c r="C111" s="38">
        <v>29.210188322463001</v>
      </c>
      <c r="D111" s="38">
        <v>29.845616523170701</v>
      </c>
      <c r="E111" s="38" t="s">
        <v>114</v>
      </c>
      <c r="F111" s="25">
        <v>26.283381944583301</v>
      </c>
      <c r="G111" s="25">
        <v>47.984495508898299</v>
      </c>
      <c r="H111" s="25">
        <v>58.0934463450346</v>
      </c>
      <c r="I111" s="26">
        <v>402.35131379528099</v>
      </c>
      <c r="J111" s="5">
        <v>9.5719317642938204</v>
      </c>
      <c r="K111" s="4">
        <v>1.7461385604603601</v>
      </c>
      <c r="L111" s="4">
        <v>48.1941820534078</v>
      </c>
      <c r="M111" s="26">
        <v>26.965886010445001</v>
      </c>
      <c r="N111" s="4">
        <v>7.2315492924862799</v>
      </c>
      <c r="O111" s="50">
        <f t="shared" si="7"/>
        <v>0.40638730108127225</v>
      </c>
      <c r="P111" s="5">
        <v>941.14579863904805</v>
      </c>
      <c r="Q111" s="49">
        <f t="shared" si="8"/>
        <v>539.21542538404969</v>
      </c>
      <c r="R111" s="4">
        <v>7.2395830664542196</v>
      </c>
      <c r="S111" s="50">
        <f t="shared" si="6"/>
        <v>27.013552252340478</v>
      </c>
      <c r="T111" s="54">
        <v>130</v>
      </c>
      <c r="V111" s="4"/>
      <c r="W111" s="4"/>
      <c r="X111" s="4"/>
    </row>
    <row r="112" spans="1:24" x14ac:dyDescent="0.25">
      <c r="A112">
        <v>135</v>
      </c>
      <c r="B112" s="41">
        <v>136.61754221884999</v>
      </c>
      <c r="C112" s="38">
        <v>29.6227874964138</v>
      </c>
      <c r="D112" s="38">
        <v>30.236137840918602</v>
      </c>
      <c r="E112" s="38" t="s">
        <v>115</v>
      </c>
      <c r="F112" s="25">
        <v>26.542282314163799</v>
      </c>
      <c r="G112" s="25">
        <v>49.736745238167998</v>
      </c>
      <c r="H112" s="25">
        <v>60.129218897543801</v>
      </c>
      <c r="I112" s="26">
        <v>411.029134182907</v>
      </c>
      <c r="J112" s="5">
        <v>8.7281977052812501</v>
      </c>
      <c r="K112" s="4">
        <v>1.7162276531858001</v>
      </c>
      <c r="L112" s="4">
        <v>50.035727597707599</v>
      </c>
      <c r="M112" s="26">
        <v>26.890982787434599</v>
      </c>
      <c r="N112" s="4">
        <v>7.1137606350120697</v>
      </c>
      <c r="O112" s="50">
        <f t="shared" si="7"/>
        <v>0.39502560455325969</v>
      </c>
      <c r="P112" s="5">
        <v>976.71460181410896</v>
      </c>
      <c r="Q112" s="49">
        <f t="shared" si="8"/>
        <v>566.1064081714843</v>
      </c>
      <c r="R112" s="4">
        <v>7.2349229764008003</v>
      </c>
      <c r="S112" s="50">
        <f t="shared" si="6"/>
        <v>27.270945955966447</v>
      </c>
      <c r="T112" s="54">
        <v>135</v>
      </c>
      <c r="V112" s="4"/>
      <c r="W112" s="4"/>
      <c r="X112" s="4"/>
    </row>
    <row r="113" spans="1:24" ht="21.95" customHeight="1" x14ac:dyDescent="0.25">
      <c r="A113" s="44">
        <v>140</v>
      </c>
      <c r="B113" s="45">
        <v>128.66042935811899</v>
      </c>
      <c r="C113" s="46">
        <v>30.01511619387</v>
      </c>
      <c r="D113" s="46">
        <v>30.607473339373101</v>
      </c>
      <c r="E113" s="46" t="s">
        <v>116</v>
      </c>
      <c r="F113" s="47">
        <v>26.781454509484401</v>
      </c>
      <c r="G113" s="47">
        <v>51.482075296158698</v>
      </c>
      <c r="H113" s="47">
        <v>62.154293702963699</v>
      </c>
      <c r="I113" s="48">
        <v>419.22866878046699</v>
      </c>
      <c r="J113" s="49">
        <v>7.95711286073103</v>
      </c>
      <c r="K113" s="50">
        <v>1.68706823921644</v>
      </c>
      <c r="L113" s="50">
        <v>51.956947135792902</v>
      </c>
      <c r="M113" s="48">
        <v>26.795843350473799</v>
      </c>
      <c r="N113" s="50">
        <v>6.9990755896069201</v>
      </c>
      <c r="O113" s="50">
        <f t="shared" si="7"/>
        <v>0.38524808690740847</v>
      </c>
      <c r="P113" s="49">
        <v>1011.7099797621401</v>
      </c>
      <c r="Q113" s="49">
        <f t="shared" si="8"/>
        <v>592.90225152195808</v>
      </c>
      <c r="R113" s="50">
        <v>7.2264998554438797</v>
      </c>
      <c r="S113" s="50">
        <f t="shared" si="6"/>
        <v>27.505402531432321</v>
      </c>
      <c r="T113" s="55">
        <v>140</v>
      </c>
      <c r="V113" s="4"/>
      <c r="W113" s="4"/>
      <c r="X113" s="4"/>
    </row>
    <row r="114" spans="1:24" x14ac:dyDescent="0.25">
      <c r="A114">
        <v>145</v>
      </c>
      <c r="B114" s="41">
        <v>121.416657154311</v>
      </c>
      <c r="C114" s="38">
        <v>30.388639137733499</v>
      </c>
      <c r="D114" s="38">
        <v>30.961009365269401</v>
      </c>
      <c r="E114" s="38" t="s">
        <v>117</v>
      </c>
      <c r="F114" s="25">
        <v>27.009530040312701</v>
      </c>
      <c r="G114" s="25">
        <v>53.220731760251603</v>
      </c>
      <c r="H114" s="25">
        <v>64.169010237845299</v>
      </c>
      <c r="I114" s="26">
        <v>426.98300438337401</v>
      </c>
      <c r="J114" s="5">
        <v>7.2437722038085903</v>
      </c>
      <c r="K114" s="4">
        <v>1.65864630006921</v>
      </c>
      <c r="L114" s="4">
        <v>53.9945043912263</v>
      </c>
      <c r="M114" s="26">
        <v>26.683022559918101</v>
      </c>
      <c r="N114" s="4">
        <v>6.8874716325650303</v>
      </c>
      <c r="O114" s="50">
        <f t="shared" si="7"/>
        <v>0.37734436617950184</v>
      </c>
      <c r="P114" s="5">
        <v>1046.1473379249701</v>
      </c>
      <c r="Q114" s="49">
        <f t="shared" si="8"/>
        <v>619.58527408187615</v>
      </c>
      <c r="R114" s="4">
        <v>7.2148092270687503</v>
      </c>
      <c r="S114" s="50">
        <f t="shared" si="6"/>
        <v>27.724815424933155</v>
      </c>
      <c r="T114" s="54">
        <v>145</v>
      </c>
      <c r="V114" s="4"/>
      <c r="W114" s="4"/>
      <c r="X114" s="4"/>
    </row>
    <row r="115" spans="1:24" x14ac:dyDescent="0.25">
      <c r="A115">
        <v>150</v>
      </c>
      <c r="B115" s="41">
        <v>114.822449654396</v>
      </c>
      <c r="C115" s="38">
        <v>30.744681451924599</v>
      </c>
      <c r="D115" s="38">
        <v>31.298000136192599</v>
      </c>
      <c r="E115" s="38" t="s">
        <v>118</v>
      </c>
      <c r="F115" s="25">
        <v>27.232391558005101</v>
      </c>
      <c r="G115" s="25">
        <v>54.952942381317399</v>
      </c>
      <c r="H115" s="25">
        <v>66.173683282471401</v>
      </c>
      <c r="I115" s="26">
        <v>434.32272280629599</v>
      </c>
      <c r="J115" s="5">
        <v>6.59420749991496</v>
      </c>
      <c r="K115" s="4">
        <v>1.6309482995942099</v>
      </c>
      <c r="L115" s="4">
        <v>56.1169232822905</v>
      </c>
      <c r="M115" s="26">
        <v>26.554809263872102</v>
      </c>
      <c r="N115" s="4">
        <v>6.7789055373587397</v>
      </c>
      <c r="O115" s="50">
        <f t="shared" si="7"/>
        <v>0.37076196345732215</v>
      </c>
      <c r="P115" s="5">
        <v>1080.0418656117599</v>
      </c>
      <c r="Q115" s="49">
        <f t="shared" si="8"/>
        <v>646.14008334574828</v>
      </c>
      <c r="R115" s="4">
        <v>7.20027910407841</v>
      </c>
      <c r="S115" s="50">
        <f t="shared" si="6"/>
        <v>27.936434948956006</v>
      </c>
      <c r="T115" s="54">
        <v>150</v>
      </c>
      <c r="V115" s="4"/>
      <c r="W115" s="4"/>
      <c r="X115" s="4"/>
    </row>
    <row r="116" spans="1:24" x14ac:dyDescent="0.25">
      <c r="A116">
        <v>155</v>
      </c>
      <c r="B116" s="41">
        <v>108.79575813997501</v>
      </c>
      <c r="C116" s="38">
        <v>31.084445085712801</v>
      </c>
      <c r="D116" s="38">
        <v>31.6195832860552</v>
      </c>
      <c r="E116" s="38" t="s">
        <v>119</v>
      </c>
      <c r="F116" s="25">
        <v>27.449355125400601</v>
      </c>
      <c r="G116" s="25">
        <v>56.678918544372799</v>
      </c>
      <c r="H116" s="25">
        <v>68.168605530997098</v>
      </c>
      <c r="I116" s="26">
        <v>441.27606872275499</v>
      </c>
      <c r="J116" s="5">
        <v>6.0266915144205804</v>
      </c>
      <c r="K116" s="4">
        <v>1.60396064864476</v>
      </c>
      <c r="L116" s="4">
        <v>58.211988234441698</v>
      </c>
      <c r="M116" s="26">
        <v>26.4132498568786</v>
      </c>
      <c r="N116" s="4">
        <v>6.6733191546675199</v>
      </c>
      <c r="O116" s="50">
        <f t="shared" si="7"/>
        <v>0.36418484320805183</v>
      </c>
      <c r="P116" s="5">
        <v>1113.4084613851001</v>
      </c>
      <c r="Q116" s="49">
        <f t="shared" si="8"/>
        <v>672.55333320262685</v>
      </c>
      <c r="R116" s="4">
        <v>7.1832803960328997</v>
      </c>
      <c r="S116" s="50">
        <f t="shared" si="6"/>
        <v>28.142853666025232</v>
      </c>
      <c r="T116" s="54">
        <v>155</v>
      </c>
      <c r="V116" s="4"/>
      <c r="W116" s="4"/>
      <c r="X116" s="4"/>
    </row>
    <row r="117" spans="1:24" ht="21.95" customHeight="1" x14ac:dyDescent="0.25">
      <c r="A117" s="44">
        <v>160</v>
      </c>
      <c r="B117" s="45">
        <v>103.23780967773401</v>
      </c>
      <c r="C117" s="46">
        <v>31.409022954922001</v>
      </c>
      <c r="D117" s="46">
        <v>31.926793249617798</v>
      </c>
      <c r="E117" s="46" t="s">
        <v>120</v>
      </c>
      <c r="F117" s="47">
        <v>27.651872651061598</v>
      </c>
      <c r="G117" s="47">
        <v>58.398856960500702</v>
      </c>
      <c r="H117" s="47">
        <v>70.154049847715996</v>
      </c>
      <c r="I117" s="48">
        <v>447.86911684795399</v>
      </c>
      <c r="J117" s="49">
        <v>5.5579484622409003</v>
      </c>
      <c r="K117" s="50">
        <v>1.57766941441016</v>
      </c>
      <c r="L117" s="50">
        <v>60.118177274035197</v>
      </c>
      <c r="M117" s="48">
        <v>26.260170876013401</v>
      </c>
      <c r="N117" s="50">
        <v>6.5706438002424896</v>
      </c>
      <c r="O117" s="50">
        <f t="shared" si="7"/>
        <v>0.35603738801423152</v>
      </c>
      <c r="P117" s="49">
        <v>1146.26168038631</v>
      </c>
      <c r="Q117" s="49">
        <f t="shared" si="8"/>
        <v>698.81350407864022</v>
      </c>
      <c r="R117" s="50">
        <v>7.1641355024144504</v>
      </c>
      <c r="S117" s="50">
        <f t="shared" si="6"/>
        <v>28.339448595436178</v>
      </c>
      <c r="T117" s="55">
        <v>160</v>
      </c>
      <c r="V117" s="4"/>
      <c r="W117" s="4"/>
      <c r="X117" s="4"/>
    </row>
    <row r="118" spans="1:24" x14ac:dyDescent="0.25">
      <c r="A118">
        <v>165</v>
      </c>
      <c r="B118" s="41">
        <v>98.047410643024094</v>
      </c>
      <c r="C118" s="38">
        <v>31.719411163523301</v>
      </c>
      <c r="D118" s="38">
        <v>32.2205728301142</v>
      </c>
      <c r="E118" s="38" t="s">
        <v>121</v>
      </c>
      <c r="F118" s="25">
        <v>27.8258958813555</v>
      </c>
      <c r="G118" s="25">
        <v>60.112941134417397</v>
      </c>
      <c r="H118" s="25">
        <v>72.130271227295296</v>
      </c>
      <c r="I118" s="26">
        <v>454.12593450700598</v>
      </c>
      <c r="J118" s="5">
        <v>5.1903990347102997</v>
      </c>
      <c r="K118" s="4">
        <v>1.5520601900584201</v>
      </c>
      <c r="L118" s="4">
        <v>61.703381535377503</v>
      </c>
      <c r="M118" s="26">
        <v>26.097200300897601</v>
      </c>
      <c r="N118" s="4">
        <v>6.4708035919898999</v>
      </c>
      <c r="O118" s="50">
        <f t="shared" si="7"/>
        <v>0.3452166840704643</v>
      </c>
      <c r="P118" s="5">
        <v>1178.6156983462599</v>
      </c>
      <c r="Q118" s="49">
        <f t="shared" si="8"/>
        <v>724.91070437953783</v>
      </c>
      <c r="R118" s="4">
        <v>7.1431254445228003</v>
      </c>
      <c r="S118" s="50">
        <f t="shared" si="6"/>
        <v>28.514914361237761</v>
      </c>
      <c r="T118" s="54">
        <v>165</v>
      </c>
      <c r="V118" s="4"/>
      <c r="W118" s="4"/>
      <c r="X118" s="4"/>
    </row>
    <row r="119" spans="1:24" x14ac:dyDescent="0.25">
      <c r="A119">
        <v>170</v>
      </c>
      <c r="B119" s="41">
        <v>93.141385036726902</v>
      </c>
      <c r="C119" s="38">
        <v>32.016519604362003</v>
      </c>
      <c r="D119" s="38">
        <v>32.501783232741403</v>
      </c>
      <c r="E119" s="38" t="s">
        <v>122</v>
      </c>
      <c r="F119" s="25">
        <v>27.957390348042999</v>
      </c>
      <c r="G119" s="25">
        <v>61.821342643572201</v>
      </c>
      <c r="H119" s="25">
        <v>74.097508505847301</v>
      </c>
      <c r="I119" s="26">
        <v>460.06873708264499</v>
      </c>
      <c r="J119" s="5">
        <v>4.9060256062972298</v>
      </c>
      <c r="K119" s="4">
        <v>1.52711806667237</v>
      </c>
      <c r="L119" s="4">
        <v>62.954453985677503</v>
      </c>
      <c r="M119" s="26">
        <v>25.925787371377201</v>
      </c>
      <c r="N119" s="4">
        <v>6.3737179894031897</v>
      </c>
      <c r="O119" s="50">
        <f t="shared" si="7"/>
        <v>0.33172250667197389</v>
      </c>
      <c r="P119" s="5">
        <v>1210.4842882932801</v>
      </c>
      <c r="Q119" s="49">
        <f t="shared" si="8"/>
        <v>750.836491750915</v>
      </c>
      <c r="R119" s="4">
        <v>7.1204958134898702</v>
      </c>
      <c r="S119" s="50">
        <f t="shared" si="6"/>
        <v>28.655202148035436</v>
      </c>
      <c r="T119" s="54">
        <v>170</v>
      </c>
      <c r="V119" s="4"/>
      <c r="W119" s="4"/>
      <c r="X119" s="4"/>
    </row>
    <row r="120" spans="1:24" x14ac:dyDescent="0.25">
      <c r="A120">
        <v>175</v>
      </c>
      <c r="B120" s="41">
        <v>88.471768412112198</v>
      </c>
      <c r="C120" s="38">
        <v>32.301181185669499</v>
      </c>
      <c r="D120" s="38">
        <v>32.771212797468799</v>
      </c>
      <c r="E120" s="38" t="s">
        <v>123</v>
      </c>
      <c r="F120" s="25">
        <v>28.038869164545599</v>
      </c>
      <c r="G120" s="25">
        <v>63.524222258009303</v>
      </c>
      <c r="H120" s="25">
        <v>76.0559858610997</v>
      </c>
      <c r="I120" s="26">
        <v>465.71803486256101</v>
      </c>
      <c r="J120" s="5">
        <v>4.6696166246146298</v>
      </c>
      <c r="K120" s="4">
        <v>1.5028276678705299</v>
      </c>
      <c r="L120" s="4">
        <v>64.013126173877893</v>
      </c>
      <c r="M120" s="26">
        <v>25.747220842355901</v>
      </c>
      <c r="N120" s="4">
        <v>6.2793037244544196</v>
      </c>
      <c r="O120" s="50">
        <f t="shared" si="7"/>
        <v>0.31686129687462589</v>
      </c>
      <c r="P120" s="5">
        <v>1241.88080691555</v>
      </c>
      <c r="Q120" s="49">
        <f t="shared" si="8"/>
        <v>776.58371259327089</v>
      </c>
      <c r="R120" s="4">
        <v>7.0964617538031396</v>
      </c>
      <c r="S120" s="50">
        <f t="shared" si="6"/>
        <v>28.74954359022956</v>
      </c>
      <c r="T120" s="54">
        <v>175</v>
      </c>
      <c r="V120" s="4"/>
      <c r="W120" s="4"/>
      <c r="X120" s="4"/>
    </row>
    <row r="121" spans="1:24" ht="15.75" thickBot="1" x14ac:dyDescent="0.3">
      <c r="A121" s="27">
        <v>180</v>
      </c>
      <c r="B121" s="42">
        <v>84.031375539795405</v>
      </c>
      <c r="C121" s="39">
        <v>32.574159887924303</v>
      </c>
      <c r="D121" s="39">
        <v>33.029584624782103</v>
      </c>
      <c r="E121" s="39" t="s">
        <v>124</v>
      </c>
      <c r="F121" s="28">
        <v>28.073928290093601</v>
      </c>
      <c r="G121" s="28">
        <v>65.2217309249436</v>
      </c>
      <c r="H121" s="28">
        <v>78.005914133095999</v>
      </c>
      <c r="I121" s="29">
        <v>471.09277052468599</v>
      </c>
      <c r="J121" s="30">
        <v>4.44039287231681</v>
      </c>
      <c r="K121" s="28">
        <v>1.4791732203433201</v>
      </c>
      <c r="L121" s="28">
        <v>65.125921088673294</v>
      </c>
      <c r="M121" s="29">
        <v>25.562645668906399</v>
      </c>
      <c r="N121" s="28">
        <v>6.1874762662062803</v>
      </c>
      <c r="O121" s="28">
        <f t="shared" si="7"/>
        <v>0.30284646917826452</v>
      </c>
      <c r="P121" s="30">
        <v>1272.8181882465799</v>
      </c>
      <c r="Q121" s="30">
        <f t="shared" si="8"/>
        <v>802.14635826217727</v>
      </c>
      <c r="R121" s="28">
        <v>7.0712121569254496</v>
      </c>
      <c r="S121" s="28">
        <f t="shared" si="6"/>
        <v>28.79598533749126</v>
      </c>
      <c r="T121" s="56">
        <v>180</v>
      </c>
      <c r="V121" s="4"/>
      <c r="W121" s="4"/>
      <c r="X121" s="4"/>
    </row>
    <row r="122" spans="1:24" ht="15.75" thickTop="1" x14ac:dyDescent="0.25"/>
    <row r="124" spans="1:24" s="1" customFormat="1" ht="18.75" x14ac:dyDescent="0.3">
      <c r="A124" s="1" t="s">
        <v>31</v>
      </c>
      <c r="C124" s="33"/>
      <c r="D124" s="2"/>
      <c r="E124" s="2"/>
      <c r="F124" s="2"/>
      <c r="G124" s="1" t="s">
        <v>19</v>
      </c>
      <c r="H124" s="2"/>
      <c r="I124" s="3"/>
      <c r="K124" s="2"/>
      <c r="L124" s="2"/>
      <c r="M124" s="3"/>
      <c r="N124" s="2"/>
      <c r="O124" s="2"/>
      <c r="P124" s="3"/>
      <c r="Q124" s="3"/>
      <c r="R124" s="43"/>
      <c r="S124" s="43"/>
      <c r="T124" s="57"/>
    </row>
    <row r="125" spans="1:24" s="1" customFormat="1" ht="18.75" x14ac:dyDescent="0.3">
      <c r="C125" s="33"/>
      <c r="D125" s="2"/>
      <c r="E125" s="2"/>
      <c r="F125" s="2"/>
      <c r="G125" s="2"/>
      <c r="H125" s="2"/>
      <c r="I125" s="3"/>
      <c r="K125" s="2"/>
      <c r="L125" s="2"/>
      <c r="M125" s="3"/>
      <c r="N125" s="2"/>
      <c r="O125" s="2"/>
      <c r="P125" s="3"/>
      <c r="Q125" s="3"/>
      <c r="R125" s="2"/>
      <c r="S125" s="2"/>
      <c r="T125" s="43" t="s">
        <v>32</v>
      </c>
    </row>
    <row r="126" spans="1:24" ht="15.75" thickBot="1" x14ac:dyDescent="0.3">
      <c r="J126"/>
      <c r="T126" s="14" t="s">
        <v>181</v>
      </c>
    </row>
    <row r="127" spans="1:24" ht="15.75" thickTop="1" x14ac:dyDescent="0.25">
      <c r="A127" s="6"/>
      <c r="B127" s="60" t="s">
        <v>1</v>
      </c>
      <c r="C127" s="60"/>
      <c r="D127" s="60"/>
      <c r="E127" s="60"/>
      <c r="F127" s="60"/>
      <c r="G127" s="60"/>
      <c r="H127" s="60"/>
      <c r="I127" s="60"/>
      <c r="J127" s="61" t="s">
        <v>2</v>
      </c>
      <c r="K127" s="60"/>
      <c r="L127" s="60"/>
      <c r="M127" s="62"/>
      <c r="N127" s="58" t="s">
        <v>27</v>
      </c>
      <c r="O127" s="59"/>
      <c r="P127" s="59"/>
      <c r="Q127" s="59"/>
      <c r="R127" s="59"/>
      <c r="S127" s="59"/>
      <c r="T127" s="52"/>
    </row>
    <row r="128" spans="1:24" s="14" customFormat="1" ht="68.099999999999994" customHeight="1" x14ac:dyDescent="0.25">
      <c r="A128" s="7" t="s">
        <v>3</v>
      </c>
      <c r="B128" s="8" t="s">
        <v>4</v>
      </c>
      <c r="C128" s="35" t="s">
        <v>5</v>
      </c>
      <c r="D128" s="10" t="s">
        <v>6</v>
      </c>
      <c r="E128" s="53" t="s">
        <v>29</v>
      </c>
      <c r="F128" s="9" t="s">
        <v>7</v>
      </c>
      <c r="G128" s="10" t="s">
        <v>8</v>
      </c>
      <c r="H128" s="10" t="s">
        <v>9</v>
      </c>
      <c r="I128" s="11" t="s">
        <v>21</v>
      </c>
      <c r="J128" s="21" t="s">
        <v>4</v>
      </c>
      <c r="K128" s="9" t="s">
        <v>7</v>
      </c>
      <c r="L128" s="10" t="s">
        <v>8</v>
      </c>
      <c r="M128" s="11" t="s">
        <v>21</v>
      </c>
      <c r="N128" s="12" t="s">
        <v>24</v>
      </c>
      <c r="O128" s="12" t="s">
        <v>25</v>
      </c>
      <c r="P128" s="13" t="s">
        <v>23</v>
      </c>
      <c r="Q128" s="13" t="s">
        <v>30</v>
      </c>
      <c r="R128" s="12" t="s">
        <v>22</v>
      </c>
      <c r="S128" s="12" t="s">
        <v>28</v>
      </c>
      <c r="T128" s="8" t="s">
        <v>3</v>
      </c>
    </row>
    <row r="129" spans="1:24" s="14" customFormat="1" ht="19.5" customHeight="1" x14ac:dyDescent="0.25">
      <c r="A129" s="15" t="s">
        <v>10</v>
      </c>
      <c r="B129" s="16" t="s">
        <v>11</v>
      </c>
      <c r="C129" s="36" t="s">
        <v>12</v>
      </c>
      <c r="D129" s="36" t="s">
        <v>12</v>
      </c>
      <c r="E129" s="36" t="s">
        <v>12</v>
      </c>
      <c r="F129" s="17" t="s">
        <v>13</v>
      </c>
      <c r="G129" s="17" t="s">
        <v>14</v>
      </c>
      <c r="H129" s="17" t="s">
        <v>14</v>
      </c>
      <c r="I129" s="18" t="s">
        <v>15</v>
      </c>
      <c r="J129" s="22" t="s">
        <v>11</v>
      </c>
      <c r="K129" s="17" t="s">
        <v>13</v>
      </c>
      <c r="L129" s="17" t="s">
        <v>14</v>
      </c>
      <c r="M129" s="20" t="s">
        <v>15</v>
      </c>
      <c r="N129" s="17" t="s">
        <v>16</v>
      </c>
      <c r="O129" s="17" t="s">
        <v>26</v>
      </c>
      <c r="P129" s="18" t="s">
        <v>15</v>
      </c>
      <c r="Q129" s="18" t="s">
        <v>15</v>
      </c>
      <c r="R129" s="17" t="s">
        <v>16</v>
      </c>
      <c r="S129" s="17" t="s">
        <v>13</v>
      </c>
      <c r="T129" s="19" t="s">
        <v>10</v>
      </c>
    </row>
    <row r="130" spans="1:24" x14ac:dyDescent="0.25">
      <c r="A130">
        <v>30</v>
      </c>
      <c r="B130" s="41">
        <v>1838.12769814337</v>
      </c>
      <c r="C130" s="38">
        <v>9.1682450767022203</v>
      </c>
      <c r="D130" s="38">
        <v>10.6157454706803</v>
      </c>
      <c r="E130" s="38" t="s">
        <v>125</v>
      </c>
      <c r="F130" s="25">
        <v>11.833454401665399</v>
      </c>
      <c r="G130" s="25">
        <v>9.0537686909553301</v>
      </c>
      <c r="H130" s="25">
        <v>11.2542817279051</v>
      </c>
      <c r="I130" s="26">
        <v>34.091374988366198</v>
      </c>
      <c r="J130" s="5">
        <v>721.25459543346904</v>
      </c>
      <c r="K130" s="4">
        <v>1.9359648096108699</v>
      </c>
      <c r="L130" s="4">
        <v>5.8460091677539898</v>
      </c>
      <c r="M130" s="26">
        <v>8.6912235541539999</v>
      </c>
      <c r="N130" s="4">
        <v>5.1957696260906303</v>
      </c>
      <c r="O130" s="50">
        <v>0.7</v>
      </c>
      <c r="P130" s="5">
        <v>54.438315085552802</v>
      </c>
      <c r="Q130" s="49">
        <v>20</v>
      </c>
      <c r="R130" s="4">
        <v>1.8146105028517601</v>
      </c>
      <c r="S130" s="50">
        <v>12</v>
      </c>
      <c r="T130" s="54">
        <v>30</v>
      </c>
      <c r="V130" s="4"/>
      <c r="W130" s="4"/>
      <c r="X130" s="4"/>
    </row>
    <row r="131" spans="1:24" x14ac:dyDescent="0.25">
      <c r="A131">
        <v>35</v>
      </c>
      <c r="B131" s="41">
        <v>1415.0782797259601</v>
      </c>
      <c r="C131" s="38">
        <v>10.7943053546934</v>
      </c>
      <c r="D131" s="38">
        <v>12.1547965463726</v>
      </c>
      <c r="E131" s="38" t="s">
        <v>126</v>
      </c>
      <c r="F131" s="25">
        <v>13.3770038539109</v>
      </c>
      <c r="G131" s="25">
        <v>10.9711122178282</v>
      </c>
      <c r="H131" s="25">
        <v>13.4202737952545</v>
      </c>
      <c r="I131" s="26">
        <v>53.410612805946897</v>
      </c>
      <c r="J131" s="5">
        <v>423.04941841740902</v>
      </c>
      <c r="K131" s="4">
        <v>1.9238518957559601</v>
      </c>
      <c r="L131" s="4">
        <v>7.6093108501623501</v>
      </c>
      <c r="M131" s="26">
        <v>10.3465975451587</v>
      </c>
      <c r="N131" s="4">
        <v>5.9331670725478904</v>
      </c>
      <c r="O131" s="50">
        <f>+(F131-F130+K131)/5</f>
        <v>0.69348026960029208</v>
      </c>
      <c r="P131" s="5">
        <v>84.104150448292302</v>
      </c>
      <c r="Q131" s="49">
        <f>+M131+Q130</f>
        <v>30.346597545158701</v>
      </c>
      <c r="R131" s="4">
        <v>2.4029757270940602</v>
      </c>
      <c r="S131" s="50">
        <f t="shared" ref="S131:S160" si="9">+(F130+F131+K131)/2</f>
        <v>13.567155075666129</v>
      </c>
      <c r="T131" s="54">
        <v>35</v>
      </c>
      <c r="V131" s="4"/>
      <c r="W131" s="4"/>
      <c r="X131" s="4"/>
    </row>
    <row r="132" spans="1:24" ht="21.95" customHeight="1" x14ac:dyDescent="0.25">
      <c r="A132" s="44">
        <v>40</v>
      </c>
      <c r="B132" s="45">
        <v>1133.2205741902101</v>
      </c>
      <c r="C132" s="46">
        <v>12.2787341979495</v>
      </c>
      <c r="D132" s="46">
        <v>13.559794773636501</v>
      </c>
      <c r="E132" s="46" t="s">
        <v>127</v>
      </c>
      <c r="F132" s="47">
        <v>14.726218389331001</v>
      </c>
      <c r="G132" s="47">
        <v>12.8632247149754</v>
      </c>
      <c r="H132" s="47">
        <v>15.561230544155199</v>
      </c>
      <c r="I132" s="48">
        <v>73.748095557339198</v>
      </c>
      <c r="J132" s="49">
        <v>281.85770553575202</v>
      </c>
      <c r="K132" s="50">
        <v>1.87713142996995</v>
      </c>
      <c r="L132" s="50">
        <v>9.2084692864640498</v>
      </c>
      <c r="M132" s="48">
        <v>11.6182592769898</v>
      </c>
      <c r="N132" s="50">
        <v>6.3911484056764296</v>
      </c>
      <c r="O132" s="50">
        <f t="shared" ref="O132:O160" si="10">+(F132-F131+K132)/5</f>
        <v>0.64526919307801012</v>
      </c>
      <c r="P132" s="49">
        <v>116.05989247667399</v>
      </c>
      <c r="Q132" s="49">
        <f t="shared" ref="Q132:Q160" si="11">+M132+Q131</f>
        <v>41.964856822148505</v>
      </c>
      <c r="R132" s="50">
        <v>2.9014973119168599</v>
      </c>
      <c r="S132" s="50">
        <f t="shared" si="9"/>
        <v>14.990176836605926</v>
      </c>
      <c r="T132" s="55">
        <v>40</v>
      </c>
      <c r="V132" s="4"/>
      <c r="W132" s="4"/>
      <c r="X132" s="4"/>
    </row>
    <row r="133" spans="1:24" x14ac:dyDescent="0.25">
      <c r="A133">
        <v>45</v>
      </c>
      <c r="B133" s="41">
        <v>930.241629304963</v>
      </c>
      <c r="C133" s="38">
        <v>13.6369006394798</v>
      </c>
      <c r="D133" s="38">
        <v>14.8452868006533</v>
      </c>
      <c r="E133" s="38" t="s">
        <v>128</v>
      </c>
      <c r="F133" s="25">
        <v>15.860791608445799</v>
      </c>
      <c r="G133" s="25">
        <v>14.734181244619201</v>
      </c>
      <c r="H133" s="25">
        <v>17.680587024923501</v>
      </c>
      <c r="I133" s="26">
        <v>94.453106834775596</v>
      </c>
      <c r="J133" s="5">
        <v>202.97894488524801</v>
      </c>
      <c r="K133" s="4">
        <v>1.8304824938245601</v>
      </c>
      <c r="L133" s="4">
        <v>10.715497859608099</v>
      </c>
      <c r="M133" s="26">
        <v>12.688294750511099</v>
      </c>
      <c r="N133" s="4">
        <v>6.6786612055895</v>
      </c>
      <c r="O133" s="50">
        <f t="shared" si="10"/>
        <v>0.59301114258787169</v>
      </c>
      <c r="P133" s="5">
        <v>149.45319850462201</v>
      </c>
      <c r="Q133" s="49">
        <f t="shared" si="11"/>
        <v>54.653151572659603</v>
      </c>
      <c r="R133" s="4">
        <v>3.3211821889916</v>
      </c>
      <c r="S133" s="50">
        <f t="shared" si="9"/>
        <v>16.208746245800679</v>
      </c>
      <c r="T133" s="54">
        <v>45</v>
      </c>
      <c r="V133" s="4"/>
      <c r="W133" s="4"/>
      <c r="X133" s="4"/>
    </row>
    <row r="134" spans="1:24" x14ac:dyDescent="0.25">
      <c r="A134">
        <v>50</v>
      </c>
      <c r="B134" s="41">
        <v>777.29431653495305</v>
      </c>
      <c r="C134" s="38">
        <v>14.883042784763299</v>
      </c>
      <c r="D134" s="38">
        <v>16.024748863113501</v>
      </c>
      <c r="E134" s="38" t="s">
        <v>129</v>
      </c>
      <c r="F134" s="25">
        <v>16.7955185350866</v>
      </c>
      <c r="G134" s="25">
        <v>16.58690761682</v>
      </c>
      <c r="H134" s="25">
        <v>19.780875985425801</v>
      </c>
      <c r="I134" s="26">
        <v>115.08652137219801</v>
      </c>
      <c r="J134" s="5">
        <v>152.947312770011</v>
      </c>
      <c r="K134" s="4">
        <v>1.79266667809059</v>
      </c>
      <c r="L134" s="4">
        <v>12.2161373443983</v>
      </c>
      <c r="M134" s="26">
        <v>13.6471023008211</v>
      </c>
      <c r="N134" s="4">
        <v>6.8561033676487702</v>
      </c>
      <c r="O134" s="50">
        <f t="shared" si="10"/>
        <v>0.54547872094627814</v>
      </c>
      <c r="P134" s="5">
        <v>183.73371534286599</v>
      </c>
      <c r="Q134" s="49">
        <f t="shared" si="11"/>
        <v>68.300253873480699</v>
      </c>
      <c r="R134" s="4">
        <v>3.67467430685732</v>
      </c>
      <c r="S134" s="50">
        <f t="shared" si="9"/>
        <v>17.224488410811496</v>
      </c>
      <c r="T134" s="54">
        <v>50</v>
      </c>
      <c r="V134" s="4"/>
      <c r="W134" s="4"/>
      <c r="X134" s="4"/>
    </row>
    <row r="135" spans="1:24" x14ac:dyDescent="0.25">
      <c r="A135">
        <v>55</v>
      </c>
      <c r="B135" s="41">
        <v>659.16849074337802</v>
      </c>
      <c r="C135" s="38">
        <v>16.0298391880746</v>
      </c>
      <c r="D135" s="38">
        <v>17.110181095857499</v>
      </c>
      <c r="E135" s="38" t="s">
        <v>130</v>
      </c>
      <c r="F135" s="25">
        <v>17.5720623281012</v>
      </c>
      <c r="G135" s="25">
        <v>18.423604902492201</v>
      </c>
      <c r="H135" s="25">
        <v>21.864041818535</v>
      </c>
      <c r="I135" s="26">
        <v>135.34941820235301</v>
      </c>
      <c r="J135" s="5">
        <v>118.125825791575</v>
      </c>
      <c r="K135" s="4">
        <v>1.7640403168284999</v>
      </c>
      <c r="L135" s="4">
        <v>13.789130565751201</v>
      </c>
      <c r="M135" s="26">
        <v>14.5348331135409</v>
      </c>
      <c r="N135" s="4">
        <v>6.9595459887390598</v>
      </c>
      <c r="O135" s="50">
        <f t="shared" si="10"/>
        <v>0.50811682196861996</v>
      </c>
      <c r="P135" s="5">
        <v>218.531445286561</v>
      </c>
      <c r="Q135" s="49">
        <f t="shared" si="11"/>
        <v>82.835086987021597</v>
      </c>
      <c r="R135" s="4">
        <v>3.9732990052102002</v>
      </c>
      <c r="S135" s="50">
        <f t="shared" si="9"/>
        <v>18.065810590008148</v>
      </c>
      <c r="T135" s="54">
        <v>55</v>
      </c>
      <c r="V135" s="4"/>
      <c r="W135" s="4"/>
      <c r="X135" s="4"/>
    </row>
    <row r="136" spans="1:24" ht="21.95" customHeight="1" x14ac:dyDescent="0.25">
      <c r="A136" s="44">
        <v>60</v>
      </c>
      <c r="B136" s="45">
        <v>566.71395336948694</v>
      </c>
      <c r="C136" s="46">
        <v>17.088387359292199</v>
      </c>
      <c r="D136" s="46">
        <v>18.1120871897676</v>
      </c>
      <c r="E136" s="46" t="s">
        <v>131</v>
      </c>
      <c r="F136" s="47">
        <v>18.243952306040001</v>
      </c>
      <c r="G136" s="47">
        <v>20.245987988898801</v>
      </c>
      <c r="H136" s="47">
        <v>23.9316240764296</v>
      </c>
      <c r="I136" s="48">
        <v>155.041136322677</v>
      </c>
      <c r="J136" s="49">
        <v>92.454537373890602</v>
      </c>
      <c r="K136" s="50">
        <v>1.7426795471512699</v>
      </c>
      <c r="L136" s="50">
        <v>15.491722590409299</v>
      </c>
      <c r="M136" s="48">
        <v>15.3670460744928</v>
      </c>
      <c r="N136" s="50">
        <v>7.0117528389633001</v>
      </c>
      <c r="O136" s="50">
        <f t="shared" si="10"/>
        <v>0.48291390501801407</v>
      </c>
      <c r="P136" s="49">
        <v>253.590209481378</v>
      </c>
      <c r="Q136" s="49">
        <f t="shared" si="11"/>
        <v>98.202133061514402</v>
      </c>
      <c r="R136" s="50">
        <v>4.22650349135629</v>
      </c>
      <c r="S136" s="50">
        <f t="shared" si="9"/>
        <v>18.779347090646233</v>
      </c>
      <c r="T136" s="55">
        <v>60</v>
      </c>
      <c r="V136" s="4"/>
      <c r="W136" s="4"/>
      <c r="X136" s="4"/>
    </row>
    <row r="137" spans="1:24" x14ac:dyDescent="0.25">
      <c r="A137">
        <v>65</v>
      </c>
      <c r="B137" s="41">
        <v>493.68797610614098</v>
      </c>
      <c r="C137" s="38">
        <v>18.068332730154101</v>
      </c>
      <c r="D137" s="38">
        <v>19.039596457141101</v>
      </c>
      <c r="E137" s="38" t="s">
        <v>132</v>
      </c>
      <c r="F137" s="25">
        <v>18.860824720653898</v>
      </c>
      <c r="G137" s="25">
        <v>22.0554299401641</v>
      </c>
      <c r="H137" s="25">
        <v>25.984871918717602</v>
      </c>
      <c r="I137" s="26">
        <v>174.031582712193</v>
      </c>
      <c r="J137" s="5">
        <v>73.025977263346505</v>
      </c>
      <c r="K137" s="4">
        <v>1.72639818437862</v>
      </c>
      <c r="L137" s="4">
        <v>17.349495708162198</v>
      </c>
      <c r="M137" s="26">
        <v>16.148106060143899</v>
      </c>
      <c r="N137" s="4">
        <v>7.0277104899319802</v>
      </c>
      <c r="O137" s="50">
        <f t="shared" si="10"/>
        <v>0.46865411979850358</v>
      </c>
      <c r="P137" s="5">
        <v>288.72876193103701</v>
      </c>
      <c r="Q137" s="49">
        <f t="shared" si="11"/>
        <v>114.3502391216583</v>
      </c>
      <c r="R137" s="4">
        <v>4.4419809527851903</v>
      </c>
      <c r="S137" s="50">
        <f t="shared" si="9"/>
        <v>19.415587605536256</v>
      </c>
      <c r="T137" s="54">
        <v>65</v>
      </c>
      <c r="V137" s="4"/>
      <c r="W137" s="4"/>
      <c r="X137" s="4"/>
    </row>
    <row r="138" spans="1:24" x14ac:dyDescent="0.25">
      <c r="A138">
        <v>70</v>
      </c>
      <c r="B138" s="41">
        <v>435.42369842682302</v>
      </c>
      <c r="C138" s="38">
        <v>18.978042115703801</v>
      </c>
      <c r="D138" s="38">
        <v>19.9006280113509</v>
      </c>
      <c r="E138" s="38" t="s">
        <v>133</v>
      </c>
      <c r="F138" s="25">
        <v>19.4570562478584</v>
      </c>
      <c r="G138" s="25">
        <v>23.853054456628801</v>
      </c>
      <c r="H138" s="25">
        <v>28.024819184496099</v>
      </c>
      <c r="I138" s="26">
        <v>192.24178251118701</v>
      </c>
      <c r="J138" s="5">
        <v>58.264277679317701</v>
      </c>
      <c r="K138" s="4">
        <v>1.7133471050373901</v>
      </c>
      <c r="L138" s="4">
        <v>19.3498032524796</v>
      </c>
      <c r="M138" s="26">
        <v>16.877900636607102</v>
      </c>
      <c r="N138" s="4">
        <v>7.0176200871203998</v>
      </c>
      <c r="O138" s="50">
        <f t="shared" si="10"/>
        <v>0.46191572644837836</v>
      </c>
      <c r="P138" s="5">
        <v>323.81686236663899</v>
      </c>
      <c r="Q138" s="49">
        <f t="shared" si="11"/>
        <v>131.2281397582654</v>
      </c>
      <c r="R138" s="4">
        <v>4.6259551766662801</v>
      </c>
      <c r="S138" s="50">
        <f t="shared" si="9"/>
        <v>20.015614036774846</v>
      </c>
      <c r="T138" s="54">
        <v>70</v>
      </c>
      <c r="V138" s="4"/>
      <c r="W138" s="4"/>
      <c r="X138" s="4"/>
    </row>
    <row r="139" spans="1:24" x14ac:dyDescent="0.25">
      <c r="A139">
        <v>75</v>
      </c>
      <c r="B139" s="41">
        <v>388.28966639057597</v>
      </c>
      <c r="C139" s="38">
        <v>19.8247783426288</v>
      </c>
      <c r="D139" s="38">
        <v>20.7020560509599</v>
      </c>
      <c r="E139" s="38" t="s">
        <v>134</v>
      </c>
      <c r="F139" s="25">
        <v>20.047586588679799</v>
      </c>
      <c r="G139" s="25">
        <v>25.639797817215399</v>
      </c>
      <c r="H139" s="25">
        <v>30.052335674023599</v>
      </c>
      <c r="I139" s="26">
        <v>209.62977281257301</v>
      </c>
      <c r="J139" s="5">
        <v>47.134032036246801</v>
      </c>
      <c r="K139" s="4">
        <v>1.7021270447468499</v>
      </c>
      <c r="L139" s="4">
        <v>21.4429112988005</v>
      </c>
      <c r="M139" s="26">
        <v>17.555081632167699</v>
      </c>
      <c r="N139" s="4">
        <v>6.9886143867106298</v>
      </c>
      <c r="O139" s="50">
        <f t="shared" si="10"/>
        <v>0.45853147711364972</v>
      </c>
      <c r="P139" s="5">
        <v>358.75993430019298</v>
      </c>
      <c r="Q139" s="49">
        <f t="shared" si="11"/>
        <v>148.78322139043308</v>
      </c>
      <c r="R139" s="4">
        <v>4.7834657906692302</v>
      </c>
      <c r="S139" s="50">
        <f t="shared" si="9"/>
        <v>20.603384940642524</v>
      </c>
      <c r="T139" s="54">
        <v>75</v>
      </c>
      <c r="V139" s="4"/>
      <c r="W139" s="4"/>
      <c r="X139" s="4"/>
    </row>
    <row r="140" spans="1:24" ht="21.95" customHeight="1" x14ac:dyDescent="0.25">
      <c r="A140" s="44">
        <v>80</v>
      </c>
      <c r="B140" s="45">
        <v>349.47529276540598</v>
      </c>
      <c r="C140" s="46">
        <v>20.6148595502147</v>
      </c>
      <c r="D140" s="46">
        <v>21.449860636606399</v>
      </c>
      <c r="E140" s="46" t="s">
        <v>135</v>
      </c>
      <c r="F140" s="47">
        <v>20.6307991291254</v>
      </c>
      <c r="G140" s="47">
        <v>27.4164519236055</v>
      </c>
      <c r="H140" s="47">
        <v>32.068163366523599</v>
      </c>
      <c r="I140" s="48">
        <v>226.180208366974</v>
      </c>
      <c r="J140" s="49">
        <v>38.814373625170397</v>
      </c>
      <c r="K140" s="50">
        <v>1.6917446584684499</v>
      </c>
      <c r="L140" s="50">
        <v>23.557335940126102</v>
      </c>
      <c r="M140" s="48">
        <v>18.178520963985399</v>
      </c>
      <c r="N140" s="50">
        <v>6.9457913036772796</v>
      </c>
      <c r="O140" s="50">
        <f t="shared" si="10"/>
        <v>0.45499143978281015</v>
      </c>
      <c r="P140" s="49">
        <v>393.48889081857902</v>
      </c>
      <c r="Q140" s="49">
        <f t="shared" si="11"/>
        <v>166.96174235441848</v>
      </c>
      <c r="R140" s="50">
        <v>4.9186111352322399</v>
      </c>
      <c r="S140" s="50">
        <f t="shared" si="9"/>
        <v>21.185065188136825</v>
      </c>
      <c r="T140" s="55">
        <v>80</v>
      </c>
      <c r="V140" s="4"/>
      <c r="W140" s="4"/>
      <c r="X140" s="4"/>
    </row>
    <row r="141" spans="1:24" x14ac:dyDescent="0.25">
      <c r="A141">
        <v>85</v>
      </c>
      <c r="B141" s="41">
        <v>316.879551624351</v>
      </c>
      <c r="C141" s="38">
        <v>21.353798258174098</v>
      </c>
      <c r="D141" s="38">
        <v>22.149259317423098</v>
      </c>
      <c r="E141" s="38" t="s">
        <v>136</v>
      </c>
      <c r="F141" s="25">
        <v>21.195899287454498</v>
      </c>
      <c r="G141" s="25">
        <v>29.1836951344314</v>
      </c>
      <c r="H141" s="25">
        <v>34.072942722889401</v>
      </c>
      <c r="I141" s="26">
        <v>241.89664949151</v>
      </c>
      <c r="J141" s="5">
        <v>32.5957411410551</v>
      </c>
      <c r="K141" s="4">
        <v>1.6815297011025001</v>
      </c>
      <c r="L141" s="4">
        <v>25.628719070240599</v>
      </c>
      <c r="M141" s="26">
        <v>18.7478636779915</v>
      </c>
      <c r="N141" s="4">
        <v>6.8928609605056304</v>
      </c>
      <c r="O141" s="50">
        <f t="shared" si="10"/>
        <v>0.44932597188631967</v>
      </c>
      <c r="P141" s="5">
        <v>427.953195621107</v>
      </c>
      <c r="Q141" s="49">
        <f t="shared" si="11"/>
        <v>185.70960603240997</v>
      </c>
      <c r="R141" s="4">
        <v>5.0347434778953799</v>
      </c>
      <c r="S141" s="50">
        <f t="shared" si="9"/>
        <v>21.7541140588412</v>
      </c>
      <c r="T141" s="54">
        <v>85</v>
      </c>
      <c r="V141" s="4"/>
      <c r="W141" s="4"/>
      <c r="X141" s="4"/>
    </row>
    <row r="142" spans="1:24" x14ac:dyDescent="0.25">
      <c r="A142">
        <v>90</v>
      </c>
      <c r="B142" s="41">
        <v>289.00462336230402</v>
      </c>
      <c r="C142" s="38">
        <v>22.046420184217901</v>
      </c>
      <c r="D142" s="38">
        <v>22.8048195907745</v>
      </c>
      <c r="E142" s="38" t="s">
        <v>137</v>
      </c>
      <c r="F142" s="25">
        <v>21.731107136321199</v>
      </c>
      <c r="G142" s="25">
        <v>30.942114926593099</v>
      </c>
      <c r="H142" s="25">
        <v>36.067232246098399</v>
      </c>
      <c r="I142" s="26">
        <v>256.79583036942398</v>
      </c>
      <c r="J142" s="5">
        <v>27.8749282620463</v>
      </c>
      <c r="K142" s="4">
        <v>1.67105391151946</v>
      </c>
      <c r="L142" s="4">
        <v>27.627615983079899</v>
      </c>
      <c r="M142" s="26">
        <v>19.263640756635201</v>
      </c>
      <c r="N142" s="4">
        <v>6.8325643269097398</v>
      </c>
      <c r="O142" s="50">
        <f t="shared" si="10"/>
        <v>0.44125235207723223</v>
      </c>
      <c r="P142" s="5">
        <v>462.116017255656</v>
      </c>
      <c r="Q142" s="49">
        <f t="shared" si="11"/>
        <v>204.97324678904516</v>
      </c>
      <c r="R142" s="4">
        <v>5.13462241395173</v>
      </c>
      <c r="S142" s="50">
        <f t="shared" si="9"/>
        <v>22.299030167647576</v>
      </c>
      <c r="T142" s="54">
        <v>90</v>
      </c>
      <c r="V142" s="4"/>
      <c r="W142" s="4"/>
      <c r="X142" s="4"/>
    </row>
    <row r="143" spans="1:24" x14ac:dyDescent="0.25">
      <c r="A143">
        <v>95</v>
      </c>
      <c r="B143" s="41">
        <v>264.82684311342399</v>
      </c>
      <c r="C143" s="38">
        <v>22.696964690542099</v>
      </c>
      <c r="D143" s="38">
        <v>23.4205539739309</v>
      </c>
      <c r="E143" s="38" t="s">
        <v>138</v>
      </c>
      <c r="F143" s="25">
        <v>22.229414939806599</v>
      </c>
      <c r="G143" s="25">
        <v>32.692224919454901</v>
      </c>
      <c r="H143" s="25">
        <v>38.051523327604201</v>
      </c>
      <c r="I143" s="26">
        <v>270.90340602824301</v>
      </c>
      <c r="J143" s="5">
        <v>24.177780248880001</v>
      </c>
      <c r="K143" s="4">
        <v>1.6600635480270101</v>
      </c>
      <c r="L143" s="4">
        <v>29.5671321927741</v>
      </c>
      <c r="M143" s="26">
        <v>19.7271831846463</v>
      </c>
      <c r="N143" s="4">
        <v>6.7669517686931098</v>
      </c>
      <c r="O143" s="50">
        <f t="shared" si="10"/>
        <v>0.43167427030248195</v>
      </c>
      <c r="P143" s="5">
        <v>495.95077609912101</v>
      </c>
      <c r="Q143" s="49">
        <f t="shared" si="11"/>
        <v>224.70042997369146</v>
      </c>
      <c r="R143" s="4">
        <v>5.2205344852539097</v>
      </c>
      <c r="S143" s="50">
        <f t="shared" si="9"/>
        <v>22.810292812077407</v>
      </c>
      <c r="T143" s="54">
        <v>95</v>
      </c>
      <c r="V143" s="4"/>
      <c r="W143" s="4"/>
      <c r="X143" s="4"/>
    </row>
    <row r="144" spans="1:24" ht="21.95" customHeight="1" x14ac:dyDescent="0.25">
      <c r="A144" s="44">
        <v>100</v>
      </c>
      <c r="B144" s="45">
        <v>243.65529744311701</v>
      </c>
      <c r="C144" s="46">
        <v>23.3091693022747</v>
      </c>
      <c r="D144" s="46">
        <v>24</v>
      </c>
      <c r="E144" s="46" t="s">
        <v>139</v>
      </c>
      <c r="F144" s="47">
        <v>22.690284229423501</v>
      </c>
      <c r="G144" s="47">
        <v>34.434477909450798</v>
      </c>
      <c r="H144" s="47">
        <v>40.026251717702003</v>
      </c>
      <c r="I144" s="48">
        <v>284.25080922945</v>
      </c>
      <c r="J144" s="49">
        <v>21.171545670307399</v>
      </c>
      <c r="K144" s="50">
        <v>1.64842711918019</v>
      </c>
      <c r="L144" s="50">
        <v>31.485721656355199</v>
      </c>
      <c r="M144" s="48">
        <v>20.140461317392401</v>
      </c>
      <c r="N144" s="50">
        <v>6.6975729037197702</v>
      </c>
      <c r="O144" s="50">
        <f t="shared" si="10"/>
        <v>0.42185928175941834</v>
      </c>
      <c r="P144" s="49">
        <v>529.43864061772001</v>
      </c>
      <c r="Q144" s="49">
        <f t="shared" si="11"/>
        <v>244.84089129108386</v>
      </c>
      <c r="R144" s="50">
        <v>5.2943864061771997</v>
      </c>
      <c r="S144" s="50">
        <f t="shared" si="9"/>
        <v>23.284063144205145</v>
      </c>
      <c r="T144" s="55">
        <v>100</v>
      </c>
      <c r="V144" s="4"/>
      <c r="W144" s="4"/>
      <c r="X144" s="4"/>
    </row>
    <row r="145" spans="1:24" x14ac:dyDescent="0.25">
      <c r="A145">
        <v>105</v>
      </c>
      <c r="B145" s="41">
        <v>225.002534712944</v>
      </c>
      <c r="C145" s="38">
        <v>23.886340730501399</v>
      </c>
      <c r="D145" s="38">
        <v>24.5462874405668</v>
      </c>
      <c r="E145" s="38" t="s">
        <v>140</v>
      </c>
      <c r="F145" s="25">
        <v>23.117672922554501</v>
      </c>
      <c r="G145" s="25">
        <v>36.169276017225002</v>
      </c>
      <c r="H145" s="25">
        <v>41.991806526884403</v>
      </c>
      <c r="I145" s="26">
        <v>296.872942020511</v>
      </c>
      <c r="J145" s="5">
        <v>18.652762730173201</v>
      </c>
      <c r="K145" s="4">
        <v>1.63609642103354</v>
      </c>
      <c r="L145" s="4">
        <v>33.418574728102499</v>
      </c>
      <c r="M145" s="26">
        <v>20.5059109279448</v>
      </c>
      <c r="N145" s="4">
        <v>6.6256087438012496</v>
      </c>
      <c r="O145" s="50">
        <f t="shared" si="10"/>
        <v>0.41269702283290799</v>
      </c>
      <c r="P145" s="5">
        <v>562.56668433672701</v>
      </c>
      <c r="Q145" s="49">
        <f t="shared" si="11"/>
        <v>265.34680221902869</v>
      </c>
      <c r="R145" s="4">
        <v>5.3577779460640604</v>
      </c>
      <c r="S145" s="50">
        <f t="shared" si="9"/>
        <v>23.722026786505772</v>
      </c>
      <c r="T145" s="54">
        <v>105</v>
      </c>
      <c r="V145" s="4"/>
      <c r="W145" s="4"/>
      <c r="X145" s="4"/>
    </row>
    <row r="146" spans="1:24" x14ac:dyDescent="0.25">
      <c r="A146">
        <v>110</v>
      </c>
      <c r="B146" s="41">
        <v>208.48891620221599</v>
      </c>
      <c r="C146" s="38">
        <v>24.431414596495099</v>
      </c>
      <c r="D146" s="38">
        <v>25.062194834126501</v>
      </c>
      <c r="E146" s="38" t="s">
        <v>108</v>
      </c>
      <c r="F146" s="25">
        <v>23.5163123416215</v>
      </c>
      <c r="G146" s="25">
        <v>37.896978703546701</v>
      </c>
      <c r="H146" s="25">
        <v>43.948537387874303</v>
      </c>
      <c r="I146" s="26">
        <v>308.80649483949003</v>
      </c>
      <c r="J146" s="5">
        <v>16.5136185107282</v>
      </c>
      <c r="K146" s="4">
        <v>1.62307820374194</v>
      </c>
      <c r="L146" s="4">
        <v>35.3755872760049</v>
      </c>
      <c r="M146" s="26">
        <v>20.826274033901399</v>
      </c>
      <c r="N146" s="4">
        <v>6.5519653705760099</v>
      </c>
      <c r="O146" s="50">
        <f t="shared" si="10"/>
        <v>0.40434352456178785</v>
      </c>
      <c r="P146" s="5">
        <v>595.326511189607</v>
      </c>
      <c r="Q146" s="49">
        <f t="shared" si="11"/>
        <v>286.17307625293006</v>
      </c>
      <c r="R146" s="4">
        <v>5.4120591926327899</v>
      </c>
      <c r="S146" s="50">
        <f t="shared" si="9"/>
        <v>24.128531733958972</v>
      </c>
      <c r="T146" s="54">
        <v>110</v>
      </c>
      <c r="V146" s="4"/>
      <c r="W146" s="4"/>
      <c r="X146" s="4"/>
    </row>
    <row r="147" spans="1:24" x14ac:dyDescent="0.25">
      <c r="A147">
        <v>115</v>
      </c>
      <c r="B147" s="41">
        <v>193.78965217589899</v>
      </c>
      <c r="C147" s="38">
        <v>24.947005750963498</v>
      </c>
      <c r="D147" s="38">
        <v>25.550197112788901</v>
      </c>
      <c r="E147" s="38" t="s">
        <v>141</v>
      </c>
      <c r="F147" s="25">
        <v>23.888603394106401</v>
      </c>
      <c r="G147" s="25">
        <v>39.617909184633199</v>
      </c>
      <c r="H147" s="25">
        <v>45.896760224793098</v>
      </c>
      <c r="I147" s="26">
        <v>320.088736728963</v>
      </c>
      <c r="J147" s="5">
        <v>14.6992640263166</v>
      </c>
      <c r="K147" s="4">
        <v>1.6094139473776099</v>
      </c>
      <c r="L147" s="4">
        <v>37.337148259207098</v>
      </c>
      <c r="M147" s="26">
        <v>21.104465248335</v>
      </c>
      <c r="N147" s="4">
        <v>6.4773414275616696</v>
      </c>
      <c r="O147" s="50">
        <f t="shared" si="10"/>
        <v>0.39634099997250211</v>
      </c>
      <c r="P147" s="5">
        <v>627.71321832741501</v>
      </c>
      <c r="Q147" s="49">
        <f t="shared" si="11"/>
        <v>307.27754150126503</v>
      </c>
      <c r="R147" s="4">
        <v>5.4583758115427399</v>
      </c>
      <c r="S147" s="50">
        <f t="shared" si="9"/>
        <v>24.507164841552754</v>
      </c>
      <c r="T147" s="54">
        <v>115</v>
      </c>
      <c r="V147" s="4"/>
      <c r="W147" s="4"/>
      <c r="X147" s="4"/>
    </row>
    <row r="148" spans="1:24" ht="21.95" customHeight="1" x14ac:dyDescent="0.25">
      <c r="A148" s="44">
        <v>120</v>
      </c>
      <c r="B148" s="45">
        <v>180.61919016832999</v>
      </c>
      <c r="C148" s="46">
        <v>25.435450781997702</v>
      </c>
      <c r="D148" s="46">
        <v>26.0125058356601</v>
      </c>
      <c r="E148" s="46" t="s">
        <v>142</v>
      </c>
      <c r="F148" s="47">
        <v>24.233791240175002</v>
      </c>
      <c r="G148" s="47">
        <v>41.332359626659098</v>
      </c>
      <c r="H148" s="47">
        <v>47.836761951990603</v>
      </c>
      <c r="I148" s="48">
        <v>330.75665831034598</v>
      </c>
      <c r="J148" s="49">
        <v>13.170462007569199</v>
      </c>
      <c r="K148" s="50">
        <v>1.5951656613243901</v>
      </c>
      <c r="L148" s="50">
        <v>39.269687969051198</v>
      </c>
      <c r="M148" s="48">
        <v>21.343465679504899</v>
      </c>
      <c r="N148" s="50">
        <v>6.4022774521776302</v>
      </c>
      <c r="O148" s="50">
        <f t="shared" si="10"/>
        <v>0.38807070147859823</v>
      </c>
      <c r="P148" s="49">
        <v>659.72460558830301</v>
      </c>
      <c r="Q148" s="49">
        <f t="shared" si="11"/>
        <v>328.62100718076994</v>
      </c>
      <c r="R148" s="50">
        <v>5.4977050465691901</v>
      </c>
      <c r="S148" s="50">
        <f t="shared" si="9"/>
        <v>24.858780147802896</v>
      </c>
      <c r="T148" s="55">
        <v>120</v>
      </c>
      <c r="V148" s="4"/>
      <c r="W148" s="4"/>
      <c r="X148" s="4"/>
    </row>
    <row r="149" spans="1:24" x14ac:dyDescent="0.25">
      <c r="A149">
        <v>125</v>
      </c>
      <c r="B149" s="41">
        <v>168.73749497111601</v>
      </c>
      <c r="C149" s="38">
        <v>25.898844035481599</v>
      </c>
      <c r="D149" s="38">
        <v>26.451103281828601</v>
      </c>
      <c r="E149" s="38" t="s">
        <v>143</v>
      </c>
      <c r="F149" s="25">
        <v>24.549644697243799</v>
      </c>
      <c r="G149" s="25">
        <v>43.040595396121397</v>
      </c>
      <c r="H149" s="25">
        <v>49.7688043394731</v>
      </c>
      <c r="I149" s="26">
        <v>340.84637797484902</v>
      </c>
      <c r="J149" s="5">
        <v>11.8816951972137</v>
      </c>
      <c r="K149" s="4">
        <v>1.5804060807156599</v>
      </c>
      <c r="L149" s="4">
        <v>41.152876958901899</v>
      </c>
      <c r="M149" s="26">
        <v>21.546242337860601</v>
      </c>
      <c r="N149" s="4">
        <v>6.3271924004726703</v>
      </c>
      <c r="O149" s="50">
        <f t="shared" si="10"/>
        <v>0.37925190755689153</v>
      </c>
      <c r="P149" s="5">
        <v>691.36056759066605</v>
      </c>
      <c r="Q149" s="49">
        <f t="shared" si="11"/>
        <v>350.16724951863051</v>
      </c>
      <c r="R149" s="4">
        <v>5.5308845407253298</v>
      </c>
      <c r="S149" s="50">
        <f t="shared" si="9"/>
        <v>25.181921009067231</v>
      </c>
      <c r="T149" s="54">
        <v>125</v>
      </c>
      <c r="V149" s="4"/>
      <c r="W149" s="4"/>
      <c r="X149" s="4"/>
    </row>
    <row r="150" spans="1:24" x14ac:dyDescent="0.25">
      <c r="A150">
        <v>130</v>
      </c>
      <c r="B150" s="41">
        <v>157.960091867335</v>
      </c>
      <c r="C150" s="38">
        <v>26.339068240103899</v>
      </c>
      <c r="D150" s="38">
        <v>26.8677714366566</v>
      </c>
      <c r="E150" s="38" t="s">
        <v>42</v>
      </c>
      <c r="F150" s="25">
        <v>24.8354426421898</v>
      </c>
      <c r="G150" s="25">
        <v>44.742858570829597</v>
      </c>
      <c r="H150" s="25">
        <v>51.693127221648297</v>
      </c>
      <c r="I150" s="26">
        <v>350.39274358601898</v>
      </c>
      <c r="J150" s="5">
        <v>10.7774031037809</v>
      </c>
      <c r="K150" s="4">
        <v>1.56521203179616</v>
      </c>
      <c r="L150" s="4">
        <v>43.001596990621003</v>
      </c>
      <c r="M150" s="26">
        <v>21.715689403778601</v>
      </c>
      <c r="N150" s="4">
        <v>6.2524110029897901</v>
      </c>
      <c r="O150" s="50">
        <f t="shared" si="10"/>
        <v>0.37020199534843223</v>
      </c>
      <c r="P150" s="5">
        <v>722.62262260561499</v>
      </c>
      <c r="Q150" s="49">
        <f t="shared" si="11"/>
        <v>371.8829389224091</v>
      </c>
      <c r="R150" s="4">
        <v>5.5586355585047302</v>
      </c>
      <c r="S150" s="50">
        <f t="shared" si="9"/>
        <v>25.475149685614877</v>
      </c>
      <c r="T150" s="54">
        <v>130</v>
      </c>
      <c r="V150" s="4"/>
      <c r="W150" s="4"/>
      <c r="X150" s="4"/>
    </row>
    <row r="151" spans="1:24" x14ac:dyDescent="0.25">
      <c r="A151">
        <v>135</v>
      </c>
      <c r="B151" s="41">
        <v>148.15833959485201</v>
      </c>
      <c r="C151" s="38">
        <v>26.757820635314001</v>
      </c>
      <c r="D151" s="38">
        <v>27.264116721650002</v>
      </c>
      <c r="E151" s="38" t="s">
        <v>144</v>
      </c>
      <c r="F151" s="25">
        <v>25.094343011770398</v>
      </c>
      <c r="G151" s="25">
        <v>46.439370865284303</v>
      </c>
      <c r="H151" s="25">
        <v>53.609951182995502</v>
      </c>
      <c r="I151" s="26">
        <v>359.42907856207398</v>
      </c>
      <c r="J151" s="5">
        <v>9.8017522724829895</v>
      </c>
      <c r="K151" s="4">
        <v>1.5496600568651899</v>
      </c>
      <c r="L151" s="4">
        <v>44.866420032582496</v>
      </c>
      <c r="M151" s="26">
        <v>21.854587359215699</v>
      </c>
      <c r="N151" s="4">
        <v>6.1781844670540602</v>
      </c>
      <c r="O151" s="50">
        <f t="shared" si="10"/>
        <v>0.36171208528915755</v>
      </c>
      <c r="P151" s="5">
        <v>753.51354494088605</v>
      </c>
      <c r="Q151" s="49">
        <f t="shared" si="11"/>
        <v>393.73752628162481</v>
      </c>
      <c r="R151" s="4">
        <v>5.5815818143769302</v>
      </c>
      <c r="S151" s="50">
        <f t="shared" si="9"/>
        <v>25.739722855412694</v>
      </c>
      <c r="T151" s="54">
        <v>135</v>
      </c>
      <c r="V151" s="4"/>
      <c r="W151" s="4"/>
      <c r="X151" s="4"/>
    </row>
    <row r="152" spans="1:24" ht="21.95" customHeight="1" x14ac:dyDescent="0.25">
      <c r="A152" s="44">
        <v>140</v>
      </c>
      <c r="B152" s="45">
        <v>139.24531568767699</v>
      </c>
      <c r="C152" s="46">
        <v>27.1566353406382</v>
      </c>
      <c r="D152" s="46">
        <v>27.6415911668097</v>
      </c>
      <c r="E152" s="46" t="s">
        <v>145</v>
      </c>
      <c r="F152" s="47">
        <v>25.333515207091001</v>
      </c>
      <c r="G152" s="47">
        <v>48.130336087407599</v>
      </c>
      <c r="H152" s="47">
        <v>55.519479822955297</v>
      </c>
      <c r="I152" s="48">
        <v>367.98703378462898</v>
      </c>
      <c r="J152" s="49">
        <v>8.9130239071751607</v>
      </c>
      <c r="K152" s="50">
        <v>1.53382363410332</v>
      </c>
      <c r="L152" s="50">
        <v>46.809094101438703</v>
      </c>
      <c r="M152" s="48">
        <v>21.965576233043699</v>
      </c>
      <c r="N152" s="50">
        <v>6.1047062911198298</v>
      </c>
      <c r="O152" s="50">
        <f t="shared" si="10"/>
        <v>0.35459916588478446</v>
      </c>
      <c r="P152" s="49">
        <v>784.03707639648496</v>
      </c>
      <c r="Q152" s="49">
        <f t="shared" si="11"/>
        <v>415.7031025146685</v>
      </c>
      <c r="R152" s="50">
        <v>5.60026483140346</v>
      </c>
      <c r="S152" s="50">
        <f t="shared" si="9"/>
        <v>25.980840926482362</v>
      </c>
      <c r="T152" s="55">
        <v>140</v>
      </c>
      <c r="V152" s="4"/>
      <c r="W152" s="4"/>
      <c r="X152" s="4"/>
    </row>
    <row r="153" spans="1:24" x14ac:dyDescent="0.25">
      <c r="A153">
        <v>145</v>
      </c>
      <c r="B153" s="41">
        <v>131.15175501765401</v>
      </c>
      <c r="C153" s="38">
        <v>27.536902573812</v>
      </c>
      <c r="D153" s="38">
        <v>28.0015106004175</v>
      </c>
      <c r="E153" s="38" t="s">
        <v>146</v>
      </c>
      <c r="F153" s="25">
        <v>25.5615907379192</v>
      </c>
      <c r="G153" s="25">
        <v>49.815942216674003</v>
      </c>
      <c r="H153" s="25">
        <v>57.421901679248798</v>
      </c>
      <c r="I153" s="26">
        <v>376.09651632333299</v>
      </c>
      <c r="J153" s="5">
        <v>8.0935606700228107</v>
      </c>
      <c r="K153" s="4">
        <v>1.5177715108852501</v>
      </c>
      <c r="L153" s="4">
        <v>48.863935755475303</v>
      </c>
      <c r="M153" s="26">
        <v>22.051139701008498</v>
      </c>
      <c r="N153" s="4">
        <v>6.0321244479424001</v>
      </c>
      <c r="O153" s="50">
        <f t="shared" si="10"/>
        <v>0.34916940834268995</v>
      </c>
      <c r="P153" s="5">
        <v>814.19769863619695</v>
      </c>
      <c r="Q153" s="49">
        <f t="shared" si="11"/>
        <v>437.75424221567698</v>
      </c>
      <c r="R153" s="4">
        <v>5.6151565423185996</v>
      </c>
      <c r="S153" s="50">
        <f t="shared" si="9"/>
        <v>26.206438727947724</v>
      </c>
      <c r="T153" s="54">
        <v>145</v>
      </c>
      <c r="V153" s="4"/>
      <c r="W153" s="4"/>
      <c r="X153" s="4"/>
    </row>
    <row r="154" spans="1:24" x14ac:dyDescent="0.25">
      <c r="A154">
        <v>150</v>
      </c>
      <c r="B154" s="41">
        <v>123.802016734384</v>
      </c>
      <c r="C154" s="38">
        <v>27.8998852183325</v>
      </c>
      <c r="D154" s="38">
        <v>28.345070330071</v>
      </c>
      <c r="E154" s="38" t="s">
        <v>147</v>
      </c>
      <c r="F154" s="25">
        <v>25.784452255611601</v>
      </c>
      <c r="G154" s="25">
        <v>51.496363173715203</v>
      </c>
      <c r="H154" s="25">
        <v>59.317391871603803</v>
      </c>
      <c r="I154" s="26">
        <v>383.78567320127797</v>
      </c>
      <c r="J154" s="5">
        <v>7.3497382832704403</v>
      </c>
      <c r="K154" s="4">
        <v>1.5015668044869199</v>
      </c>
      <c r="L154" s="4">
        <v>51.002498454547997</v>
      </c>
      <c r="M154" s="26">
        <v>22.113597334859602</v>
      </c>
      <c r="N154" s="4">
        <v>5.9605508425610001</v>
      </c>
      <c r="O154" s="50">
        <f t="shared" si="10"/>
        <v>0.34488566443586416</v>
      </c>
      <c r="P154" s="5">
        <v>844.00045284900204</v>
      </c>
      <c r="Q154" s="49">
        <f t="shared" si="11"/>
        <v>459.86783955053659</v>
      </c>
      <c r="R154" s="4">
        <v>5.6266696856600102</v>
      </c>
      <c r="S154" s="50">
        <f t="shared" si="9"/>
        <v>26.423804899008861</v>
      </c>
      <c r="T154" s="54">
        <v>150</v>
      </c>
      <c r="V154" s="4"/>
      <c r="W154" s="4"/>
      <c r="X154" s="4"/>
    </row>
    <row r="155" spans="1:24" x14ac:dyDescent="0.25">
      <c r="A155">
        <v>155</v>
      </c>
      <c r="B155" s="41">
        <v>117.100256632192</v>
      </c>
      <c r="C155" s="38">
        <v>28.246733153970101</v>
      </c>
      <c r="D155" s="38">
        <v>28.673358706381499</v>
      </c>
      <c r="E155" s="38" t="s">
        <v>148</v>
      </c>
      <c r="F155" s="25">
        <v>26.0014158230071</v>
      </c>
      <c r="G155" s="25">
        <v>53.171760336490102</v>
      </c>
      <c r="H155" s="25">
        <v>61.206113514858799</v>
      </c>
      <c r="I155" s="26">
        <v>391.08091390760302</v>
      </c>
      <c r="J155" s="5">
        <v>6.7017601021914999</v>
      </c>
      <c r="K155" s="4">
        <v>1.48526662299807</v>
      </c>
      <c r="L155" s="4">
        <v>53.120582820932903</v>
      </c>
      <c r="M155" s="26">
        <v>22.155102822935</v>
      </c>
      <c r="N155" s="4">
        <v>5.89006870585201</v>
      </c>
      <c r="O155" s="50">
        <f t="shared" si="10"/>
        <v>0.34044603807871388</v>
      </c>
      <c r="P155" s="5">
        <v>873.450796378262</v>
      </c>
      <c r="Q155" s="49">
        <f t="shared" si="11"/>
        <v>482.02294237347161</v>
      </c>
      <c r="R155" s="4">
        <v>5.6351664282468503</v>
      </c>
      <c r="S155" s="50">
        <f t="shared" si="9"/>
        <v>26.635567350808387</v>
      </c>
      <c r="T155" s="54">
        <v>155</v>
      </c>
      <c r="V155" s="4"/>
      <c r="W155" s="4"/>
      <c r="X155" s="4"/>
    </row>
    <row r="156" spans="1:24" ht="21.95" customHeight="1" x14ac:dyDescent="0.25">
      <c r="A156" s="44">
        <v>160</v>
      </c>
      <c r="B156" s="45">
        <v>110.932384673154</v>
      </c>
      <c r="C156" s="46">
        <v>28.5784956928164</v>
      </c>
      <c r="D156" s="46">
        <v>28.987368893578601</v>
      </c>
      <c r="E156" s="46" t="s">
        <v>113</v>
      </c>
      <c r="F156" s="47">
        <v>26.203933348668201</v>
      </c>
      <c r="G156" s="47">
        <v>54.842283846729998</v>
      </c>
      <c r="H156" s="47">
        <v>63.088218940476501</v>
      </c>
      <c r="I156" s="48">
        <v>398.00695951262998</v>
      </c>
      <c r="J156" s="49">
        <v>6.1678719590383402</v>
      </c>
      <c r="K156" s="50">
        <v>1.4689220310442199</v>
      </c>
      <c r="L156" s="50">
        <v>55.066409088675201</v>
      </c>
      <c r="M156" s="48">
        <v>22.177646448698098</v>
      </c>
      <c r="N156" s="50">
        <v>5.82073841074493</v>
      </c>
      <c r="O156" s="50">
        <f t="shared" si="10"/>
        <v>0.33428791134106411</v>
      </c>
      <c r="P156" s="49">
        <v>902.55448843198701</v>
      </c>
      <c r="Q156" s="49">
        <f t="shared" si="11"/>
        <v>504.20058882216972</v>
      </c>
      <c r="R156" s="50">
        <v>5.6409655526999201</v>
      </c>
      <c r="S156" s="50">
        <f t="shared" si="9"/>
        <v>26.837135601359762</v>
      </c>
      <c r="T156" s="55">
        <v>160</v>
      </c>
      <c r="V156" s="4"/>
      <c r="W156" s="4"/>
      <c r="X156" s="4"/>
    </row>
    <row r="157" spans="1:24" x14ac:dyDescent="0.25">
      <c r="A157">
        <v>165</v>
      </c>
      <c r="B157" s="41">
        <v>105.18239848028701</v>
      </c>
      <c r="C157" s="38">
        <v>28.896132405529901</v>
      </c>
      <c r="D157" s="38">
        <v>29.288009116452098</v>
      </c>
      <c r="E157" s="38" t="s">
        <v>149</v>
      </c>
      <c r="F157" s="25">
        <v>26.377956578962099</v>
      </c>
      <c r="G157" s="25">
        <v>56.508073741629502</v>
      </c>
      <c r="H157" s="25">
        <v>64.963850757837207</v>
      </c>
      <c r="I157" s="26">
        <v>404.58690937782501</v>
      </c>
      <c r="J157" s="5">
        <v>5.7499861928665599</v>
      </c>
      <c r="K157" s="4">
        <v>1.4525782367656701</v>
      </c>
      <c r="L157" s="4">
        <v>56.7141496634693</v>
      </c>
      <c r="M157" s="26">
        <v>22.183060503461899</v>
      </c>
      <c r="N157" s="4">
        <v>5.7526020737313797</v>
      </c>
      <c r="O157" s="50">
        <f t="shared" si="10"/>
        <v>0.3253202934119136</v>
      </c>
      <c r="P157" s="5">
        <v>931.31749880064399</v>
      </c>
      <c r="Q157" s="49">
        <f t="shared" si="11"/>
        <v>526.38364932563161</v>
      </c>
      <c r="R157" s="4">
        <v>5.6443484775796602</v>
      </c>
      <c r="S157" s="50">
        <f t="shared" si="9"/>
        <v>27.017234082197984</v>
      </c>
      <c r="T157" s="54">
        <v>165</v>
      </c>
      <c r="V157" s="4"/>
      <c r="W157" s="4"/>
      <c r="X157" s="4"/>
    </row>
    <row r="158" spans="1:24" x14ac:dyDescent="0.25">
      <c r="A158">
        <v>170</v>
      </c>
      <c r="B158" s="41">
        <v>99.7554357058319</v>
      </c>
      <c r="C158" s="38">
        <v>29.200522575073101</v>
      </c>
      <c r="D158" s="38">
        <v>29.576111608227102</v>
      </c>
      <c r="E158" s="38" t="s">
        <v>150</v>
      </c>
      <c r="F158" s="25">
        <v>26.509451045649602</v>
      </c>
      <c r="G158" s="25">
        <v>58.169260938999699</v>
      </c>
      <c r="H158" s="25">
        <v>66.833142780722497</v>
      </c>
      <c r="I158" s="26">
        <v>410.842318821513</v>
      </c>
      <c r="J158" s="5">
        <v>5.4269627744554798</v>
      </c>
      <c r="K158" s="4">
        <v>1.4362749137702899</v>
      </c>
      <c r="L158" s="4">
        <v>58.049091282443797</v>
      </c>
      <c r="M158" s="26">
        <v>22.173026626868499</v>
      </c>
      <c r="N158" s="4">
        <v>5.6856872141113701</v>
      </c>
      <c r="O158" s="50">
        <f t="shared" si="10"/>
        <v>0.31355387609155855</v>
      </c>
      <c r="P158" s="5">
        <v>959.74593487120001</v>
      </c>
      <c r="Q158" s="49">
        <f t="shared" si="11"/>
        <v>548.55667595250009</v>
      </c>
      <c r="R158" s="4">
        <v>5.6455643227717696</v>
      </c>
      <c r="S158" s="50">
        <f t="shared" si="9"/>
        <v>27.161841269190994</v>
      </c>
      <c r="T158" s="54">
        <v>170</v>
      </c>
      <c r="V158" s="4"/>
      <c r="W158" s="4"/>
      <c r="X158" s="4"/>
    </row>
    <row r="159" spans="1:24" x14ac:dyDescent="0.25">
      <c r="A159">
        <v>175</v>
      </c>
      <c r="B159" s="41">
        <v>94.596916800507003</v>
      </c>
      <c r="C159" s="38">
        <v>29.492473476403401</v>
      </c>
      <c r="D159" s="38">
        <v>29.852440447215098</v>
      </c>
      <c r="E159" s="38" t="s">
        <v>114</v>
      </c>
      <c r="F159" s="25">
        <v>26.590929862152201</v>
      </c>
      <c r="G159" s="25">
        <v>59.825968098807998</v>
      </c>
      <c r="H159" s="25">
        <v>68.696220839710804</v>
      </c>
      <c r="I159" s="26">
        <v>416.79328288691403</v>
      </c>
      <c r="J159" s="5">
        <v>5.1585189053249003</v>
      </c>
      <c r="K159" s="4">
        <v>1.4200465984633801</v>
      </c>
      <c r="L159" s="4">
        <v>59.203017676176003</v>
      </c>
      <c r="M159" s="26">
        <v>22.149084321612499</v>
      </c>
      <c r="N159" s="4">
        <v>5.6200096774025603</v>
      </c>
      <c r="O159" s="50">
        <f t="shared" si="10"/>
        <v>0.30030508299319592</v>
      </c>
      <c r="P159" s="5">
        <v>987.84598325821298</v>
      </c>
      <c r="Q159" s="49">
        <f t="shared" si="11"/>
        <v>570.70576027411255</v>
      </c>
      <c r="R159" s="4">
        <v>5.6448341900469297</v>
      </c>
      <c r="S159" s="50">
        <f t="shared" si="9"/>
        <v>27.260213753132593</v>
      </c>
      <c r="T159" s="54">
        <v>175</v>
      </c>
      <c r="V159" s="4"/>
      <c r="W159" s="4"/>
      <c r="X159" s="4"/>
    </row>
    <row r="160" spans="1:24" ht="15.75" thickBot="1" x14ac:dyDescent="0.3">
      <c r="A160" s="27">
        <v>180</v>
      </c>
      <c r="B160" s="42">
        <v>89.698427382069994</v>
      </c>
      <c r="C160" s="39">
        <v>29.772727648649902</v>
      </c>
      <c r="D160" s="39">
        <v>30.117698439862298</v>
      </c>
      <c r="E160" s="39" t="s">
        <v>151</v>
      </c>
      <c r="F160" s="28">
        <v>26.625988987700101</v>
      </c>
      <c r="G160" s="28">
        <v>61.478310379858797</v>
      </c>
      <c r="H160" s="28">
        <v>70.553203497507994</v>
      </c>
      <c r="I160" s="29">
        <v>422.45852270250998</v>
      </c>
      <c r="J160" s="30">
        <v>4.8984894184370704</v>
      </c>
      <c r="K160" s="28">
        <v>1.4039231221802</v>
      </c>
      <c r="L160" s="28">
        <v>60.408163900133502</v>
      </c>
      <c r="M160" s="29">
        <v>22.112640087149298</v>
      </c>
      <c r="N160" s="28">
        <v>5.5555759805490998</v>
      </c>
      <c r="O160" s="28">
        <f t="shared" si="10"/>
        <v>0.28779644954561989</v>
      </c>
      <c r="P160" s="30">
        <v>1015.62386316096</v>
      </c>
      <c r="Q160" s="30">
        <f t="shared" si="11"/>
        <v>592.81840036126187</v>
      </c>
      <c r="R160" s="28">
        <v>5.6423547953386599</v>
      </c>
      <c r="S160" s="28">
        <f t="shared" si="9"/>
        <v>27.310420986016254</v>
      </c>
      <c r="T160" s="56">
        <v>180</v>
      </c>
      <c r="V160" s="4"/>
      <c r="W160" s="4"/>
      <c r="X160" s="4"/>
    </row>
    <row r="161" spans="1:24" ht="15.75" thickTop="1" x14ac:dyDescent="0.25"/>
    <row r="163" spans="1:24" s="1" customFormat="1" ht="18.75" x14ac:dyDescent="0.3">
      <c r="A163" s="1" t="s">
        <v>31</v>
      </c>
      <c r="C163" s="33"/>
      <c r="D163" s="2"/>
      <c r="E163" s="2"/>
      <c r="F163" s="2"/>
      <c r="G163" s="1" t="s">
        <v>20</v>
      </c>
      <c r="H163" s="2"/>
      <c r="I163" s="3"/>
      <c r="K163" s="2"/>
      <c r="L163" s="2"/>
      <c r="M163" s="3"/>
      <c r="N163" s="2"/>
      <c r="O163" s="2"/>
      <c r="P163" s="3"/>
      <c r="Q163" s="3"/>
      <c r="R163" s="43"/>
      <c r="S163" s="43"/>
      <c r="T163" s="57"/>
    </row>
    <row r="164" spans="1:24" s="1" customFormat="1" ht="18.75" x14ac:dyDescent="0.3">
      <c r="C164" s="33"/>
      <c r="D164" s="2"/>
      <c r="E164" s="2"/>
      <c r="F164" s="2"/>
      <c r="G164" s="2"/>
      <c r="H164" s="2"/>
      <c r="I164" s="3"/>
      <c r="K164" s="2"/>
      <c r="L164" s="2"/>
      <c r="M164" s="3"/>
      <c r="N164" s="2"/>
      <c r="O164" s="2"/>
      <c r="P164" s="3"/>
      <c r="Q164" s="3"/>
      <c r="R164" s="2"/>
      <c r="S164" s="2"/>
      <c r="T164" s="43" t="s">
        <v>32</v>
      </c>
    </row>
    <row r="165" spans="1:24" ht="15.75" thickBot="1" x14ac:dyDescent="0.3">
      <c r="J165"/>
      <c r="T165" s="14" t="s">
        <v>181</v>
      </c>
    </row>
    <row r="166" spans="1:24" ht="15.75" thickTop="1" x14ac:dyDescent="0.25">
      <c r="A166" s="6"/>
      <c r="B166" s="60" t="s">
        <v>1</v>
      </c>
      <c r="C166" s="60"/>
      <c r="D166" s="60"/>
      <c r="E166" s="60"/>
      <c r="F166" s="60"/>
      <c r="G166" s="60"/>
      <c r="H166" s="60"/>
      <c r="I166" s="60"/>
      <c r="J166" s="61" t="s">
        <v>2</v>
      </c>
      <c r="K166" s="60"/>
      <c r="L166" s="60"/>
      <c r="M166" s="62"/>
      <c r="N166" s="58" t="s">
        <v>27</v>
      </c>
      <c r="O166" s="59"/>
      <c r="P166" s="59"/>
      <c r="Q166" s="59"/>
      <c r="R166" s="59"/>
      <c r="S166" s="59"/>
      <c r="T166" s="52"/>
    </row>
    <row r="167" spans="1:24" s="14" customFormat="1" ht="68.099999999999994" customHeight="1" x14ac:dyDescent="0.25">
      <c r="A167" s="7" t="s">
        <v>3</v>
      </c>
      <c r="B167" s="8" t="s">
        <v>4</v>
      </c>
      <c r="C167" s="35" t="s">
        <v>5</v>
      </c>
      <c r="D167" s="10" t="s">
        <v>6</v>
      </c>
      <c r="E167" s="53" t="s">
        <v>29</v>
      </c>
      <c r="F167" s="9" t="s">
        <v>7</v>
      </c>
      <c r="G167" s="10" t="s">
        <v>8</v>
      </c>
      <c r="H167" s="10" t="s">
        <v>9</v>
      </c>
      <c r="I167" s="11" t="s">
        <v>21</v>
      </c>
      <c r="J167" s="21" t="s">
        <v>4</v>
      </c>
      <c r="K167" s="9" t="s">
        <v>7</v>
      </c>
      <c r="L167" s="10" t="s">
        <v>8</v>
      </c>
      <c r="M167" s="11" t="s">
        <v>21</v>
      </c>
      <c r="N167" s="12" t="s">
        <v>24</v>
      </c>
      <c r="O167" s="12" t="s">
        <v>25</v>
      </c>
      <c r="P167" s="13" t="s">
        <v>23</v>
      </c>
      <c r="Q167" s="13" t="s">
        <v>30</v>
      </c>
      <c r="R167" s="12" t="s">
        <v>22</v>
      </c>
      <c r="S167" s="12" t="s">
        <v>28</v>
      </c>
      <c r="T167" s="8" t="s">
        <v>3</v>
      </c>
    </row>
    <row r="168" spans="1:24" s="14" customFormat="1" ht="19.5" customHeight="1" x14ac:dyDescent="0.25">
      <c r="A168" s="15" t="s">
        <v>10</v>
      </c>
      <c r="B168" s="16" t="s">
        <v>11</v>
      </c>
      <c r="C168" s="36" t="s">
        <v>12</v>
      </c>
      <c r="D168" s="36" t="s">
        <v>12</v>
      </c>
      <c r="E168" s="36" t="s">
        <v>12</v>
      </c>
      <c r="F168" s="17" t="s">
        <v>13</v>
      </c>
      <c r="G168" s="17" t="s">
        <v>14</v>
      </c>
      <c r="H168" s="17" t="s">
        <v>14</v>
      </c>
      <c r="I168" s="18" t="s">
        <v>15</v>
      </c>
      <c r="J168" s="22" t="s">
        <v>11</v>
      </c>
      <c r="K168" s="17" t="s">
        <v>13</v>
      </c>
      <c r="L168" s="17" t="s">
        <v>14</v>
      </c>
      <c r="M168" s="20" t="s">
        <v>15</v>
      </c>
      <c r="N168" s="17" t="s">
        <v>16</v>
      </c>
      <c r="O168" s="17" t="s">
        <v>26</v>
      </c>
      <c r="P168" s="18" t="s">
        <v>15</v>
      </c>
      <c r="Q168" s="18" t="s">
        <v>15</v>
      </c>
      <c r="R168" s="17" t="s">
        <v>16</v>
      </c>
      <c r="S168" s="17" t="s">
        <v>13</v>
      </c>
      <c r="T168" s="19" t="s">
        <v>10</v>
      </c>
    </row>
    <row r="169" spans="1:24" ht="21.95" customHeight="1" x14ac:dyDescent="0.25">
      <c r="A169" s="44">
        <v>40</v>
      </c>
      <c r="B169" s="45">
        <v>1428.15569925098</v>
      </c>
      <c r="C169" s="46">
        <v>9.7948109118278595</v>
      </c>
      <c r="D169" s="46">
        <v>10.9484278883427</v>
      </c>
      <c r="E169" s="46" t="s">
        <v>152</v>
      </c>
      <c r="F169" s="47">
        <v>13.2782790869375</v>
      </c>
      <c r="G169" s="47">
        <v>10.8803929718018</v>
      </c>
      <c r="H169" s="47">
        <v>12.5046616360627</v>
      </c>
      <c r="I169" s="48">
        <v>39.157842953736001</v>
      </c>
      <c r="J169" s="49">
        <v>409.08241158631301</v>
      </c>
      <c r="K169" s="50">
        <v>1.18095429336094</v>
      </c>
      <c r="L169" s="50">
        <v>6.0627016981150197</v>
      </c>
      <c r="M169" s="48">
        <v>5.7061299461399404</v>
      </c>
      <c r="N169" s="50">
        <v>4.1293473366431801</v>
      </c>
      <c r="O169" s="50">
        <v>0.5</v>
      </c>
      <c r="P169" s="49">
        <v>57.278665081292502</v>
      </c>
      <c r="Q169" s="49">
        <v>18</v>
      </c>
      <c r="R169" s="50">
        <v>1.4319666270323099</v>
      </c>
      <c r="S169" s="50">
        <v>13.3</v>
      </c>
      <c r="T169" s="55">
        <v>40</v>
      </c>
      <c r="V169" s="4"/>
      <c r="W169" s="4"/>
      <c r="X169" s="4"/>
    </row>
    <row r="170" spans="1:24" x14ac:dyDescent="0.25">
      <c r="A170">
        <v>45</v>
      </c>
      <c r="B170" s="41">
        <v>1146.3914668055399</v>
      </c>
      <c r="C170" s="38">
        <v>11.0539395609474</v>
      </c>
      <c r="D170" s="38">
        <v>12.1401815570667</v>
      </c>
      <c r="E170" s="38" t="s">
        <v>153</v>
      </c>
      <c r="F170" s="25">
        <v>14.412852306052301</v>
      </c>
      <c r="G170" s="25">
        <v>12.6523139386533</v>
      </c>
      <c r="H170" s="25">
        <v>14.4008804965511</v>
      </c>
      <c r="I170" s="26">
        <v>55.360493103701202</v>
      </c>
      <c r="J170" s="5">
        <v>281.76423244543997</v>
      </c>
      <c r="K170" s="4">
        <v>1.16331081860559</v>
      </c>
      <c r="L170" s="4">
        <v>7.25036735646529</v>
      </c>
      <c r="M170" s="26">
        <v>6.4214349510661703</v>
      </c>
      <c r="N170" s="4">
        <v>4.5248170202062701</v>
      </c>
      <c r="O170" s="50">
        <f>+(F170-F169+K170)/5</f>
        <v>0.45957680754407815</v>
      </c>
      <c r="P170" s="5">
        <v>79.9027501823238</v>
      </c>
      <c r="Q170" s="49">
        <f>+M170+Q169</f>
        <v>24.421434951066171</v>
      </c>
      <c r="R170" s="4">
        <v>1.7756166707183101</v>
      </c>
      <c r="S170" s="50">
        <f t="shared" ref="S170:S197" si="12">+(F169+F170+K170)/2</f>
        <v>14.427221105797697</v>
      </c>
      <c r="T170" s="54">
        <v>45</v>
      </c>
      <c r="V170" s="4"/>
      <c r="W170" s="4"/>
      <c r="X170" s="4"/>
    </row>
    <row r="171" spans="1:24" x14ac:dyDescent="0.25">
      <c r="A171">
        <v>50</v>
      </c>
      <c r="B171" s="41">
        <v>941.02651354718205</v>
      </c>
      <c r="C171" s="38">
        <v>12.222841460979099</v>
      </c>
      <c r="D171" s="38">
        <v>13.2465364388458</v>
      </c>
      <c r="E171" s="38" t="s">
        <v>154</v>
      </c>
      <c r="F171" s="25">
        <v>15.347579232693199</v>
      </c>
      <c r="G171" s="25">
        <v>14.410547316481299</v>
      </c>
      <c r="H171" s="25">
        <v>16.2895754059208</v>
      </c>
      <c r="I171" s="26">
        <v>72.271652422025596</v>
      </c>
      <c r="J171" s="5">
        <v>205.364953258356</v>
      </c>
      <c r="K171" s="4">
        <v>1.1516589607188601</v>
      </c>
      <c r="L171" s="4">
        <v>8.4499441700192701</v>
      </c>
      <c r="M171" s="26">
        <v>7.0928616968299396</v>
      </c>
      <c r="N171" s="4">
        <v>4.8008042030308804</v>
      </c>
      <c r="O171" s="50">
        <f t="shared" ref="O171:O197" si="13">+(F171-F170+K171)/5</f>
        <v>0.41727717747195181</v>
      </c>
      <c r="P171" s="5">
        <v>103.90677119747799</v>
      </c>
      <c r="Q171" s="49">
        <f t="shared" ref="Q171:Q197" si="14">+M171+Q170</f>
        <v>31.51429664789611</v>
      </c>
      <c r="R171" s="4">
        <v>2.07813542394956</v>
      </c>
      <c r="S171" s="50">
        <f t="shared" si="12"/>
        <v>15.456045249732179</v>
      </c>
      <c r="T171" s="54">
        <v>50</v>
      </c>
      <c r="V171" s="4"/>
      <c r="W171" s="4"/>
      <c r="X171" s="4"/>
    </row>
    <row r="172" spans="1:24" x14ac:dyDescent="0.25">
      <c r="A172">
        <v>55</v>
      </c>
      <c r="B172" s="41">
        <v>786.48148867087104</v>
      </c>
      <c r="C172" s="38">
        <v>13.3093402723481</v>
      </c>
      <c r="D172" s="38">
        <v>14.274897556209501</v>
      </c>
      <c r="E172" s="38" t="s">
        <v>155</v>
      </c>
      <c r="F172" s="25">
        <v>16.124123025707799</v>
      </c>
      <c r="G172" s="25">
        <v>16.156796786301999</v>
      </c>
      <c r="H172" s="25">
        <v>18.1713003018485</v>
      </c>
      <c r="I172" s="26">
        <v>89.491538016378598</v>
      </c>
      <c r="J172" s="5">
        <v>154.545024876311</v>
      </c>
      <c r="K172" s="4">
        <v>1.1491935753787299</v>
      </c>
      <c r="L172" s="4">
        <v>9.7302531555726492</v>
      </c>
      <c r="M172" s="26">
        <v>7.7600912641791799</v>
      </c>
      <c r="N172" s="4">
        <v>4.9959953717064201</v>
      </c>
      <c r="O172" s="50">
        <f t="shared" si="13"/>
        <v>0.38514747367866597</v>
      </c>
      <c r="P172" s="5">
        <v>128.88674805600999</v>
      </c>
      <c r="Q172" s="49">
        <f t="shared" si="14"/>
        <v>39.274387912075291</v>
      </c>
      <c r="R172" s="4">
        <v>2.3433954192001898</v>
      </c>
      <c r="S172" s="50">
        <f t="shared" si="12"/>
        <v>16.310447916889864</v>
      </c>
      <c r="T172" s="54">
        <v>55</v>
      </c>
      <c r="V172" s="4"/>
      <c r="W172" s="4"/>
      <c r="X172" s="4"/>
    </row>
    <row r="173" spans="1:24" ht="21.95" customHeight="1" x14ac:dyDescent="0.25">
      <c r="A173" s="44">
        <v>60</v>
      </c>
      <c r="B173" s="45">
        <v>668.02611125277201</v>
      </c>
      <c r="C173" s="46">
        <v>14.3208990953797</v>
      </c>
      <c r="D173" s="46">
        <v>15.2323286648743</v>
      </c>
      <c r="E173" s="46" t="s">
        <v>156</v>
      </c>
      <c r="F173" s="47">
        <v>16.7960130036465</v>
      </c>
      <c r="G173" s="47">
        <v>17.8923689784624</v>
      </c>
      <c r="H173" s="47">
        <v>20.046491724347799</v>
      </c>
      <c r="I173" s="48">
        <v>106.72645028240601</v>
      </c>
      <c r="J173" s="49">
        <v>118.455377418099</v>
      </c>
      <c r="K173" s="50">
        <v>1.15482743791259</v>
      </c>
      <c r="L173" s="50">
        <v>11.141308909196701</v>
      </c>
      <c r="M173" s="48">
        <v>8.4365942227294006</v>
      </c>
      <c r="N173" s="50">
        <v>5.1343012977514597</v>
      </c>
      <c r="O173" s="50">
        <f t="shared" si="13"/>
        <v>0.36534348317025817</v>
      </c>
      <c r="P173" s="49">
        <v>154.558254544768</v>
      </c>
      <c r="Q173" s="49">
        <f t="shared" si="14"/>
        <v>47.710982134804695</v>
      </c>
      <c r="R173" s="50">
        <v>2.57597090907946</v>
      </c>
      <c r="S173" s="50">
        <f t="shared" si="12"/>
        <v>17.037481733633442</v>
      </c>
      <c r="T173" s="55">
        <v>60</v>
      </c>
      <c r="V173" s="4"/>
      <c r="W173" s="4"/>
      <c r="X173" s="4"/>
    </row>
    <row r="174" spans="1:24" x14ac:dyDescent="0.25">
      <c r="A174">
        <v>65</v>
      </c>
      <c r="B174" s="41">
        <v>576.06440003083299</v>
      </c>
      <c r="C174" s="38">
        <v>15.2644054178165</v>
      </c>
      <c r="D174" s="38">
        <v>16.1253487085487</v>
      </c>
      <c r="E174" s="38" t="s">
        <v>157</v>
      </c>
      <c r="F174" s="25">
        <v>17.412885418260501</v>
      </c>
      <c r="G174" s="25">
        <v>19.618297502655601</v>
      </c>
      <c r="H174" s="25">
        <v>21.915502919162101</v>
      </c>
      <c r="I174" s="26">
        <v>123.760922445381</v>
      </c>
      <c r="J174" s="5">
        <v>91.961711221938899</v>
      </c>
      <c r="K174" s="4">
        <v>1.1663414048726499</v>
      </c>
      <c r="L174" s="4">
        <v>12.707624811460301</v>
      </c>
      <c r="M174" s="26">
        <v>9.1221541341061503</v>
      </c>
      <c r="N174" s="4">
        <v>5.2313252594161499</v>
      </c>
      <c r="O174" s="50">
        <f t="shared" si="13"/>
        <v>0.35664276389733013</v>
      </c>
      <c r="P174" s="5">
        <v>180.71488084184799</v>
      </c>
      <c r="Q174" s="49">
        <f t="shared" si="14"/>
        <v>56.833136268910849</v>
      </c>
      <c r="R174" s="4">
        <v>2.7802289360284398</v>
      </c>
      <c r="S174" s="50">
        <f t="shared" si="12"/>
        <v>17.687619913389824</v>
      </c>
      <c r="T174" s="54">
        <v>65</v>
      </c>
      <c r="V174" s="4"/>
      <c r="W174" s="4"/>
      <c r="X174" s="4"/>
    </row>
    <row r="175" spans="1:24" x14ac:dyDescent="0.25">
      <c r="A175">
        <v>70</v>
      </c>
      <c r="B175" s="41">
        <v>503.74754544462701</v>
      </c>
      <c r="C175" s="38">
        <v>16.146107111742499</v>
      </c>
      <c r="D175" s="38">
        <v>16.9598712406118</v>
      </c>
      <c r="E175" s="38" t="s">
        <v>158</v>
      </c>
      <c r="F175" s="25">
        <v>18.0091169454649</v>
      </c>
      <c r="G175" s="25">
        <v>21.335420228036799</v>
      </c>
      <c r="H175" s="25">
        <v>23.778625883277201</v>
      </c>
      <c r="I175" s="26">
        <v>140.43893713072899</v>
      </c>
      <c r="J175" s="5">
        <v>72.316854586206006</v>
      </c>
      <c r="K175" s="4">
        <v>1.1815397520286199</v>
      </c>
      <c r="L175" s="4">
        <v>14.4231282093243</v>
      </c>
      <c r="M175" s="26">
        <v>9.8103937161443504</v>
      </c>
      <c r="N175" s="4">
        <v>5.2976816802983597</v>
      </c>
      <c r="O175" s="50">
        <f t="shared" si="13"/>
        <v>0.35555425584660372</v>
      </c>
      <c r="P175" s="5">
        <v>207.20328924334001</v>
      </c>
      <c r="Q175" s="49">
        <f t="shared" si="14"/>
        <v>66.643529985055196</v>
      </c>
      <c r="R175" s="4">
        <v>2.9600469891905701</v>
      </c>
      <c r="S175" s="50">
        <f t="shared" si="12"/>
        <v>18.301771057877009</v>
      </c>
      <c r="T175" s="54">
        <v>70</v>
      </c>
      <c r="V175" s="4"/>
      <c r="W175" s="4"/>
      <c r="X175" s="4"/>
    </row>
    <row r="176" spans="1:24" x14ac:dyDescent="0.25">
      <c r="A176">
        <v>75</v>
      </c>
      <c r="B176" s="41">
        <v>445.959784852317</v>
      </c>
      <c r="C176" s="38">
        <v>16.9716206311364</v>
      </c>
      <c r="D176" s="38">
        <v>17.741212183022199</v>
      </c>
      <c r="E176" s="38" t="s">
        <v>159</v>
      </c>
      <c r="F176" s="25">
        <v>18.599647286286299</v>
      </c>
      <c r="G176" s="25">
        <v>23.0444299413263</v>
      </c>
      <c r="H176" s="25">
        <v>25.6361062531637</v>
      </c>
      <c r="I176" s="26">
        <v>156.65019683447801</v>
      </c>
      <c r="J176" s="5">
        <v>57.787760592310001</v>
      </c>
      <c r="K176" s="4">
        <v>1.19860843038272</v>
      </c>
      <c r="L176" s="4">
        <v>16.250839118366301</v>
      </c>
      <c r="M176" s="26">
        <v>10.492903447758099</v>
      </c>
      <c r="N176" s="4">
        <v>5.3408326303015796</v>
      </c>
      <c r="O176" s="50">
        <f t="shared" si="13"/>
        <v>0.3578277542408238</v>
      </c>
      <c r="P176" s="5">
        <v>233.90745239484801</v>
      </c>
      <c r="Q176" s="49">
        <f t="shared" si="14"/>
        <v>77.136433432813291</v>
      </c>
      <c r="R176" s="4">
        <v>3.11876603193131</v>
      </c>
      <c r="S176" s="50">
        <f t="shared" si="12"/>
        <v>18.903686331066957</v>
      </c>
      <c r="T176" s="54">
        <v>75</v>
      </c>
      <c r="V176" s="4"/>
      <c r="W176" s="4"/>
      <c r="X176" s="4"/>
    </row>
    <row r="177" spans="1:24" ht="21.95" customHeight="1" x14ac:dyDescent="0.25">
      <c r="A177" s="44">
        <v>80</v>
      </c>
      <c r="B177" s="45">
        <v>398.86824274681601</v>
      </c>
      <c r="C177" s="46">
        <v>17.745971883927002</v>
      </c>
      <c r="D177" s="46">
        <v>18.474128511341402</v>
      </c>
      <c r="E177" s="46" t="s">
        <v>160</v>
      </c>
      <c r="F177" s="47">
        <v>19.182859826731999</v>
      </c>
      <c r="G177" s="47">
        <v>24.745908934172501</v>
      </c>
      <c r="H177" s="47">
        <v>27.488153724300702</v>
      </c>
      <c r="I177" s="48">
        <v>172.31965496574799</v>
      </c>
      <c r="J177" s="49">
        <v>47.091542105501397</v>
      </c>
      <c r="K177" s="50">
        <v>1.2161727619182401</v>
      </c>
      <c r="L177" s="50">
        <v>18.133483409880601</v>
      </c>
      <c r="M177" s="48">
        <v>11.1613708028008</v>
      </c>
      <c r="N177" s="50">
        <v>5.3661657868141299</v>
      </c>
      <c r="O177" s="50">
        <f t="shared" si="13"/>
        <v>0.35987706047278806</v>
      </c>
      <c r="P177" s="49">
        <v>260.73828132891902</v>
      </c>
      <c r="Q177" s="49">
        <f t="shared" si="14"/>
        <v>88.297804235614095</v>
      </c>
      <c r="R177" s="50">
        <v>3.2592285166114801</v>
      </c>
      <c r="S177" s="50">
        <f t="shared" si="12"/>
        <v>19.499339937468267</v>
      </c>
      <c r="T177" s="55">
        <v>80</v>
      </c>
      <c r="V177" s="4"/>
      <c r="W177" s="4"/>
      <c r="X177" s="4"/>
    </row>
    <row r="178" spans="1:24" x14ac:dyDescent="0.25">
      <c r="A178">
        <v>85</v>
      </c>
      <c r="B178" s="41">
        <v>359.67533262958199</v>
      </c>
      <c r="C178" s="38">
        <v>18.473649797557901</v>
      </c>
      <c r="D178" s="38">
        <v>19.162868954047902</v>
      </c>
      <c r="E178" s="38" t="s">
        <v>161</v>
      </c>
      <c r="F178" s="25">
        <v>19.747959985061101</v>
      </c>
      <c r="G178" s="25">
        <v>26.440353421296098</v>
      </c>
      <c r="H178" s="25">
        <v>29.334949562582501</v>
      </c>
      <c r="I178" s="26">
        <v>187.399367193171</v>
      </c>
      <c r="J178" s="5">
        <v>39.192910117234398</v>
      </c>
      <c r="K178" s="4">
        <v>1.2332507173809</v>
      </c>
      <c r="L178" s="4">
        <v>20.015986154400899</v>
      </c>
      <c r="M178" s="26">
        <v>11.808576635625</v>
      </c>
      <c r="N178" s="4">
        <v>5.37765777260962</v>
      </c>
      <c r="O178" s="50">
        <f t="shared" si="13"/>
        <v>0.35967017514200039</v>
      </c>
      <c r="P178" s="5">
        <v>287.62657019196701</v>
      </c>
      <c r="Q178" s="49">
        <f t="shared" si="14"/>
        <v>100.1063808712391</v>
      </c>
      <c r="R178" s="4">
        <v>3.3838420022584299</v>
      </c>
      <c r="S178" s="50">
        <f t="shared" si="12"/>
        <v>20.082035264586999</v>
      </c>
      <c r="T178" s="54">
        <v>85</v>
      </c>
      <c r="V178" s="4"/>
      <c r="W178" s="4"/>
      <c r="X178" s="4"/>
    </row>
    <row r="179" spans="1:24" x14ac:dyDescent="0.25">
      <c r="A179">
        <v>90</v>
      </c>
      <c r="B179" s="41">
        <v>326.41875080472897</v>
      </c>
      <c r="C179" s="38">
        <v>19.1586625615492</v>
      </c>
      <c r="D179" s="38">
        <v>19.811227225603702</v>
      </c>
      <c r="E179" s="38" t="s">
        <v>162</v>
      </c>
      <c r="F179" s="25">
        <v>20.283167833927799</v>
      </c>
      <c r="G179" s="25">
        <v>28.1281912685808</v>
      </c>
      <c r="H179" s="25">
        <v>31.1766521565727</v>
      </c>
      <c r="I179" s="26">
        <v>201.862093689923</v>
      </c>
      <c r="J179" s="5">
        <v>33.256581824852198</v>
      </c>
      <c r="K179" s="4">
        <v>1.24917837961275</v>
      </c>
      <c r="L179" s="4">
        <v>21.868977816018401</v>
      </c>
      <c r="M179" s="26">
        <v>12.4287660035949</v>
      </c>
      <c r="N179" s="4">
        <v>5.37829850006925</v>
      </c>
      <c r="O179" s="50">
        <f t="shared" si="13"/>
        <v>0.35687724569588952</v>
      </c>
      <c r="P179" s="5">
        <v>314.51806269231298</v>
      </c>
      <c r="Q179" s="49">
        <f t="shared" si="14"/>
        <v>112.535146874834</v>
      </c>
      <c r="R179" s="4">
        <v>3.4946451410256998</v>
      </c>
      <c r="S179" s="50">
        <f t="shared" si="12"/>
        <v>20.640153099300825</v>
      </c>
      <c r="T179" s="54">
        <v>90</v>
      </c>
      <c r="V179" s="4"/>
      <c r="W179" s="4"/>
      <c r="X179" s="4"/>
    </row>
    <row r="180" spans="1:24" x14ac:dyDescent="0.25">
      <c r="A180">
        <v>95</v>
      </c>
      <c r="B180" s="41">
        <v>297.77026386432198</v>
      </c>
      <c r="C180" s="38">
        <v>19.8045916961755</v>
      </c>
      <c r="D180" s="38">
        <v>20.422593201959501</v>
      </c>
      <c r="E180" s="38" t="s">
        <v>163</v>
      </c>
      <c r="F180" s="25">
        <v>20.781475637413099</v>
      </c>
      <c r="G180" s="25">
        <v>29.809795173715798</v>
      </c>
      <c r="H180" s="25">
        <v>33.013401210569398</v>
      </c>
      <c r="I180" s="26">
        <v>215.69626499682599</v>
      </c>
      <c r="J180" s="5">
        <v>28.648486940407601</v>
      </c>
      <c r="K180" s="4">
        <v>1.26353641529966</v>
      </c>
      <c r="L180" s="4">
        <v>23.697257943685901</v>
      </c>
      <c r="M180" s="26">
        <v>13.0176866365313</v>
      </c>
      <c r="N180" s="4">
        <v>5.3703715886869299</v>
      </c>
      <c r="O180" s="50">
        <f t="shared" si="13"/>
        <v>0.35236884375699201</v>
      </c>
      <c r="P180" s="5">
        <v>341.36992063574797</v>
      </c>
      <c r="Q180" s="49">
        <f t="shared" si="14"/>
        <v>125.55283351136529</v>
      </c>
      <c r="R180" s="4">
        <v>3.59336758563945</v>
      </c>
      <c r="S180" s="50">
        <f t="shared" si="12"/>
        <v>21.164089943320281</v>
      </c>
      <c r="T180" s="54">
        <v>95</v>
      </c>
      <c r="V180" s="4"/>
      <c r="W180" s="4"/>
      <c r="X180" s="4"/>
    </row>
    <row r="181" spans="1:24" ht="21.95" customHeight="1" x14ac:dyDescent="0.25">
      <c r="A181" s="44">
        <v>100</v>
      </c>
      <c r="B181" s="45">
        <v>272.83771091417202</v>
      </c>
      <c r="C181" s="46">
        <v>20.414641793514399</v>
      </c>
      <c r="D181" s="46">
        <v>21</v>
      </c>
      <c r="E181" s="46" t="s">
        <v>164</v>
      </c>
      <c r="F181" s="47">
        <v>21.2423449270301</v>
      </c>
      <c r="G181" s="47">
        <v>31.485492668387</v>
      </c>
      <c r="H181" s="47">
        <v>34.845320970607901</v>
      </c>
      <c r="I181" s="48">
        <v>228.90202610968799</v>
      </c>
      <c r="J181" s="49">
        <v>24.9325529501501</v>
      </c>
      <c r="K181" s="50">
        <v>1.27608711245936</v>
      </c>
      <c r="L181" s="50">
        <v>25.527709299102401</v>
      </c>
      <c r="M181" s="48">
        <v>13.572463177208199</v>
      </c>
      <c r="N181" s="50">
        <v>5.3556448580139797</v>
      </c>
      <c r="O181" s="50">
        <f t="shared" si="13"/>
        <v>0.34739128041527223</v>
      </c>
      <c r="P181" s="49">
        <v>368.14814492581797</v>
      </c>
      <c r="Q181" s="49">
        <f t="shared" si="14"/>
        <v>139.12529668857348</v>
      </c>
      <c r="R181" s="50">
        <v>3.6814814492581802</v>
      </c>
      <c r="S181" s="50">
        <f t="shared" si="12"/>
        <v>21.649953838451278</v>
      </c>
      <c r="T181" s="55">
        <v>100</v>
      </c>
      <c r="V181" s="4"/>
      <c r="W181" s="4"/>
      <c r="X181" s="4"/>
    </row>
    <row r="182" spans="1:24" x14ac:dyDescent="0.25">
      <c r="A182">
        <v>105</v>
      </c>
      <c r="B182" s="41">
        <v>250.994036007446</v>
      </c>
      <c r="C182" s="38">
        <v>20.991685178565501</v>
      </c>
      <c r="D182" s="38">
        <v>21.5461662488804</v>
      </c>
      <c r="E182" s="38" t="s">
        <v>165</v>
      </c>
      <c r="F182" s="25">
        <v>21.669733620161001</v>
      </c>
      <c r="G182" s="25">
        <v>33.155573844749</v>
      </c>
      <c r="H182" s="25">
        <v>36.672522747128703</v>
      </c>
      <c r="I182" s="26">
        <v>241.48813818699199</v>
      </c>
      <c r="J182" s="5">
        <v>21.843674906725699</v>
      </c>
      <c r="K182" s="4">
        <v>1.28672386630006</v>
      </c>
      <c r="L182" s="4">
        <v>27.3863961035483</v>
      </c>
      <c r="M182" s="26">
        <v>14.091402147557799</v>
      </c>
      <c r="N182" s="4">
        <v>5.33550284497238</v>
      </c>
      <c r="O182" s="50">
        <f t="shared" si="13"/>
        <v>0.34282251188619217</v>
      </c>
      <c r="P182" s="5">
        <v>394.82565915068</v>
      </c>
      <c r="Q182" s="49">
        <f t="shared" si="14"/>
        <v>153.21669883613129</v>
      </c>
      <c r="R182" s="4">
        <v>3.7602443728636201</v>
      </c>
      <c r="S182" s="50">
        <f t="shared" si="12"/>
        <v>22.099401206745579</v>
      </c>
      <c r="T182" s="54">
        <v>105</v>
      </c>
      <c r="V182" s="4"/>
      <c r="W182" s="4"/>
      <c r="X182" s="4"/>
    </row>
    <row r="183" spans="1:24" x14ac:dyDescent="0.25">
      <c r="A183">
        <v>110</v>
      </c>
      <c r="B183" s="41">
        <v>231.75456166423101</v>
      </c>
      <c r="C183" s="38">
        <v>21.538301450093499</v>
      </c>
      <c r="D183" s="38">
        <v>22.063533515071398</v>
      </c>
      <c r="E183" s="38" t="s">
        <v>166</v>
      </c>
      <c r="F183" s="25">
        <v>22.068373039228</v>
      </c>
      <c r="G183" s="25">
        <v>34.820297417923001</v>
      </c>
      <c r="H183" s="25">
        <v>38.495106916170101</v>
      </c>
      <c r="I183" s="26">
        <v>253.46956306112901</v>
      </c>
      <c r="J183" s="5">
        <v>19.239474343215299</v>
      </c>
      <c r="K183" s="4">
        <v>1.2954321224968099</v>
      </c>
      <c r="L183" s="4">
        <v>29.279643811720199</v>
      </c>
      <c r="M183" s="26">
        <v>14.573779708426599</v>
      </c>
      <c r="N183" s="4">
        <v>5.3110409165126997</v>
      </c>
      <c r="O183" s="50">
        <f t="shared" si="13"/>
        <v>0.33881430831276182</v>
      </c>
      <c r="P183" s="5">
        <v>421.38086373324302</v>
      </c>
      <c r="Q183" s="49">
        <f t="shared" si="14"/>
        <v>167.79047854455789</v>
      </c>
      <c r="R183" s="4">
        <v>3.83073512484766</v>
      </c>
      <c r="S183" s="50">
        <f t="shared" si="12"/>
        <v>22.516769390942908</v>
      </c>
      <c r="T183" s="54">
        <v>110</v>
      </c>
      <c r="V183" s="4"/>
      <c r="W183" s="4"/>
      <c r="X183" s="4"/>
    </row>
    <row r="184" spans="1:24" x14ac:dyDescent="0.25">
      <c r="A184">
        <v>115</v>
      </c>
      <c r="B184" s="41">
        <v>214.70959853732199</v>
      </c>
      <c r="C184" s="38">
        <v>22.0568122035091</v>
      </c>
      <c r="D184" s="38">
        <v>22.554299167245301</v>
      </c>
      <c r="E184" s="38" t="s">
        <v>167</v>
      </c>
      <c r="F184" s="25">
        <v>22.4406640917129</v>
      </c>
      <c r="G184" s="25">
        <v>36.479895549115</v>
      </c>
      <c r="H184" s="25">
        <v>40.313164527271297</v>
      </c>
      <c r="I184" s="26">
        <v>264.86559049654102</v>
      </c>
      <c r="J184" s="5">
        <v>17.044963126909</v>
      </c>
      <c r="K184" s="4">
        <v>1.30225990770315</v>
      </c>
      <c r="L184" s="4">
        <v>31.189316782036101</v>
      </c>
      <c r="M184" s="26">
        <v>15.0196392293039</v>
      </c>
      <c r="N184" s="4">
        <v>5.28313333294318</v>
      </c>
      <c r="O184" s="50">
        <f t="shared" si="13"/>
        <v>0.33491019203761013</v>
      </c>
      <c r="P184" s="5">
        <v>447.79653039795897</v>
      </c>
      <c r="Q184" s="49">
        <f t="shared" si="14"/>
        <v>182.81011777386178</v>
      </c>
      <c r="R184" s="4">
        <v>3.89388287302573</v>
      </c>
      <c r="S184" s="50">
        <f t="shared" si="12"/>
        <v>22.905648519322025</v>
      </c>
      <c r="T184" s="54">
        <v>115</v>
      </c>
      <c r="V184" s="4"/>
      <c r="W184" s="4"/>
      <c r="X184" s="4"/>
    </row>
    <row r="185" spans="1:24" ht="21.95" customHeight="1" x14ac:dyDescent="0.25">
      <c r="A185" s="44">
        <v>120</v>
      </c>
      <c r="B185" s="45">
        <v>199.503406121886</v>
      </c>
      <c r="C185" s="46">
        <v>22.549311383422399</v>
      </c>
      <c r="D185" s="46">
        <v>23.020445104688299</v>
      </c>
      <c r="E185" s="46" t="s">
        <v>168</v>
      </c>
      <c r="F185" s="47">
        <v>22.785851937781501</v>
      </c>
      <c r="G185" s="47">
        <v>38.1345777303152</v>
      </c>
      <c r="H185" s="47">
        <v>42.126778610225003</v>
      </c>
      <c r="I185" s="48">
        <v>275.69839562321499</v>
      </c>
      <c r="J185" s="49">
        <v>15.206192415435799</v>
      </c>
      <c r="K185" s="50">
        <v>1.3072960034254999</v>
      </c>
      <c r="L185" s="50">
        <v>33.0850492327829</v>
      </c>
      <c r="M185" s="48">
        <v>15.4296112249444</v>
      </c>
      <c r="N185" s="50">
        <v>5.2524832703238102</v>
      </c>
      <c r="O185" s="50">
        <f t="shared" si="13"/>
        <v>0.33049676989882021</v>
      </c>
      <c r="P185" s="49">
        <v>474.05894674957801</v>
      </c>
      <c r="Q185" s="49">
        <f t="shared" si="14"/>
        <v>198.23972899880619</v>
      </c>
      <c r="R185" s="50">
        <v>3.9504912229131501</v>
      </c>
      <c r="S185" s="50">
        <f t="shared" si="12"/>
        <v>23.266906016459952</v>
      </c>
      <c r="T185" s="55">
        <v>120</v>
      </c>
      <c r="V185" s="4"/>
      <c r="W185" s="4"/>
      <c r="X185" s="4"/>
    </row>
    <row r="186" spans="1:24" x14ac:dyDescent="0.25">
      <c r="A186">
        <v>125</v>
      </c>
      <c r="B186" s="41">
        <v>185.83966701232001</v>
      </c>
      <c r="C186" s="38">
        <v>23.017691754965</v>
      </c>
      <c r="D186" s="38">
        <v>23.463762812163701</v>
      </c>
      <c r="E186" s="38" t="s">
        <v>169</v>
      </c>
      <c r="F186" s="25">
        <v>23.101705394850399</v>
      </c>
      <c r="G186" s="25">
        <v>39.784533947970203</v>
      </c>
      <c r="H186" s="25">
        <v>43.9360252480638</v>
      </c>
      <c r="I186" s="26">
        <v>285.99193613063898</v>
      </c>
      <c r="J186" s="5">
        <v>13.6637391095664</v>
      </c>
      <c r="K186" s="4">
        <v>1.31065404165263</v>
      </c>
      <c r="L186" s="4">
        <v>34.947355212511297</v>
      </c>
      <c r="M186" s="26">
        <v>15.804760067478099</v>
      </c>
      <c r="N186" s="4">
        <v>5.2196601149804396</v>
      </c>
      <c r="O186" s="50">
        <f t="shared" si="13"/>
        <v>0.32530149974430544</v>
      </c>
      <c r="P186" s="5">
        <v>500.15724732448001</v>
      </c>
      <c r="Q186" s="49">
        <f t="shared" si="14"/>
        <v>214.04448906628429</v>
      </c>
      <c r="R186" s="4">
        <v>4.0012579785958398</v>
      </c>
      <c r="S186" s="50">
        <f t="shared" si="12"/>
        <v>23.599105687142266</v>
      </c>
      <c r="T186" s="54">
        <v>125</v>
      </c>
      <c r="V186" s="4"/>
      <c r="W186" s="4"/>
      <c r="X186" s="4"/>
    </row>
    <row r="187" spans="1:24" x14ac:dyDescent="0.25">
      <c r="A187">
        <v>130</v>
      </c>
      <c r="B187" s="41">
        <v>173.49151442260199</v>
      </c>
      <c r="C187" s="38">
        <v>23.4636679716663</v>
      </c>
      <c r="D187" s="38">
        <v>23.8858751934435</v>
      </c>
      <c r="E187" s="38" t="s">
        <v>170</v>
      </c>
      <c r="F187" s="25">
        <v>23.3875033397964</v>
      </c>
      <c r="G187" s="25">
        <v>41.429937285294201</v>
      </c>
      <c r="H187" s="25">
        <v>45.740974466343502</v>
      </c>
      <c r="I187" s="26">
        <v>295.771116790885</v>
      </c>
      <c r="J187" s="5">
        <v>12.3481525897176</v>
      </c>
      <c r="K187" s="4">
        <v>1.31246110229963</v>
      </c>
      <c r="L187" s="4">
        <v>36.787246807616299</v>
      </c>
      <c r="M187" s="26">
        <v>16.146457483528899</v>
      </c>
      <c r="N187" s="4">
        <v>5.1851276287549801</v>
      </c>
      <c r="O187" s="50">
        <f t="shared" si="13"/>
        <v>0.31965180944912619</v>
      </c>
      <c r="P187" s="5">
        <v>526.08288546825497</v>
      </c>
      <c r="Q187" s="49">
        <f t="shared" si="14"/>
        <v>230.19094654981319</v>
      </c>
      <c r="R187" s="4">
        <v>4.0467914266788902</v>
      </c>
      <c r="S187" s="50">
        <f t="shared" si="12"/>
        <v>23.900834918473212</v>
      </c>
      <c r="T187" s="54">
        <v>130</v>
      </c>
      <c r="V187" s="4"/>
      <c r="W187" s="4"/>
      <c r="X187" s="4"/>
    </row>
    <row r="188" spans="1:24" x14ac:dyDescent="0.25">
      <c r="A188">
        <v>135</v>
      </c>
      <c r="B188" s="41">
        <v>162.30025580154</v>
      </c>
      <c r="C188" s="38">
        <v>23.888796681515601</v>
      </c>
      <c r="D188" s="38">
        <v>24.288255601511398</v>
      </c>
      <c r="E188" s="38" t="s">
        <v>171</v>
      </c>
      <c r="F188" s="25">
        <v>23.646403709376902</v>
      </c>
      <c r="G188" s="25">
        <v>43.070946082294903</v>
      </c>
      <c r="H188" s="25">
        <v>47.541690976444599</v>
      </c>
      <c r="I188" s="26">
        <v>305.061163479968</v>
      </c>
      <c r="J188" s="5">
        <v>11.191258621062101</v>
      </c>
      <c r="K188" s="4">
        <v>1.31284968570206</v>
      </c>
      <c r="L188" s="4">
        <v>38.647650365431097</v>
      </c>
      <c r="M188" s="26">
        <v>16.456280651013</v>
      </c>
      <c r="N188" s="4">
        <v>5.1492654680190704</v>
      </c>
      <c r="O188" s="50">
        <f t="shared" si="13"/>
        <v>0.31435001105651239</v>
      </c>
      <c r="P188" s="5">
        <v>551.82921280835103</v>
      </c>
      <c r="Q188" s="49">
        <f t="shared" si="14"/>
        <v>246.64722720082619</v>
      </c>
      <c r="R188" s="4">
        <v>4.0876237985803696</v>
      </c>
      <c r="S188" s="50">
        <f t="shared" si="12"/>
        <v>24.173378367437682</v>
      </c>
      <c r="T188" s="54">
        <v>135</v>
      </c>
      <c r="V188" s="4"/>
      <c r="W188" s="4"/>
      <c r="X188" s="4"/>
    </row>
    <row r="189" spans="1:24" ht="21.95" customHeight="1" x14ac:dyDescent="0.25">
      <c r="A189" s="44">
        <v>140</v>
      </c>
      <c r="B189" s="45">
        <v>152.15767958247301</v>
      </c>
      <c r="C189" s="46">
        <v>24.294494066949699</v>
      </c>
      <c r="D189" s="46">
        <v>24.672244439999801</v>
      </c>
      <c r="E189" s="46" t="s">
        <v>172</v>
      </c>
      <c r="F189" s="47">
        <v>23.8855759046975</v>
      </c>
      <c r="G189" s="47">
        <v>44.707705743527697</v>
      </c>
      <c r="H189" s="47">
        <v>49.338234801684699</v>
      </c>
      <c r="I189" s="48">
        <v>313.88716068727598</v>
      </c>
      <c r="J189" s="49">
        <v>10.142576219067299</v>
      </c>
      <c r="K189" s="50">
        <v>1.3119521868565001</v>
      </c>
      <c r="L189" s="50">
        <v>40.582605207493401</v>
      </c>
      <c r="M189" s="48">
        <v>16.7359317857048</v>
      </c>
      <c r="N189" s="50">
        <v>5.1123857986026104</v>
      </c>
      <c r="O189" s="50">
        <f t="shared" si="13"/>
        <v>0.31022487643541974</v>
      </c>
      <c r="P189" s="49">
        <v>577.39114180136403</v>
      </c>
      <c r="Q189" s="49">
        <f t="shared" si="14"/>
        <v>263.38315898653099</v>
      </c>
      <c r="R189" s="50">
        <v>4.1242224414383104</v>
      </c>
      <c r="S189" s="50">
        <f t="shared" si="12"/>
        <v>24.421965900465452</v>
      </c>
      <c r="T189" s="55">
        <v>140</v>
      </c>
      <c r="V189" s="4"/>
      <c r="W189" s="4"/>
      <c r="X189" s="4"/>
    </row>
    <row r="190" spans="1:24" x14ac:dyDescent="0.25">
      <c r="A190">
        <v>145</v>
      </c>
      <c r="B190" s="41">
        <v>142.97736270209199</v>
      </c>
      <c r="C190" s="38">
        <v>24.682051166854901</v>
      </c>
      <c r="D190" s="38">
        <v>25.0390636653228</v>
      </c>
      <c r="E190" s="38" t="s">
        <v>173</v>
      </c>
      <c r="F190" s="25">
        <v>24.113651435525799</v>
      </c>
      <c r="G190" s="25">
        <v>46.3403502624938</v>
      </c>
      <c r="H190" s="25">
        <v>51.130661808471899</v>
      </c>
      <c r="I190" s="26">
        <v>322.27371603461802</v>
      </c>
      <c r="J190" s="5">
        <v>9.1803168803801896</v>
      </c>
      <c r="K190" s="4">
        <v>1.30989720508573</v>
      </c>
      <c r="L190" s="4">
        <v>42.623080174376597</v>
      </c>
      <c r="M190" s="26">
        <v>16.987175890759399</v>
      </c>
      <c r="N190" s="4">
        <v>5.0747462476202498</v>
      </c>
      <c r="O190" s="50">
        <f t="shared" si="13"/>
        <v>0.30759454718280582</v>
      </c>
      <c r="P190" s="5">
        <v>602.76487303946499</v>
      </c>
      <c r="Q190" s="49">
        <f t="shared" si="14"/>
        <v>280.37033487729036</v>
      </c>
      <c r="R190" s="4">
        <v>4.1569991244100999</v>
      </c>
      <c r="S190" s="50">
        <f t="shared" si="12"/>
        <v>24.654562272654516</v>
      </c>
      <c r="T190" s="54">
        <v>145</v>
      </c>
      <c r="V190" s="4"/>
      <c r="W190" s="4"/>
      <c r="X190" s="4"/>
    </row>
    <row r="191" spans="1:24" x14ac:dyDescent="0.25">
      <c r="A191">
        <v>150</v>
      </c>
      <c r="B191" s="41">
        <v>134.666596603855</v>
      </c>
      <c r="C191" s="38">
        <v>25.052647283265699</v>
      </c>
      <c r="D191" s="38">
        <v>25.3898294759938</v>
      </c>
      <c r="E191" s="38" t="s">
        <v>174</v>
      </c>
      <c r="F191" s="25">
        <v>24.3365129532182</v>
      </c>
      <c r="G191" s="25">
        <v>47.969003516033901</v>
      </c>
      <c r="H191" s="25">
        <v>52.919024159858999</v>
      </c>
      <c r="I191" s="26">
        <v>330.24472297955498</v>
      </c>
      <c r="J191" s="5">
        <v>8.3107660982370195</v>
      </c>
      <c r="K191" s="4">
        <v>1.3068071864391999</v>
      </c>
      <c r="L191" s="4">
        <v>44.7445646205855</v>
      </c>
      <c r="M191" s="26">
        <v>17.211793497321899</v>
      </c>
      <c r="N191" s="4">
        <v>5.0365600884518402</v>
      </c>
      <c r="O191" s="50">
        <f t="shared" si="13"/>
        <v>0.30593374082632019</v>
      </c>
      <c r="P191" s="5">
        <v>627.947673481724</v>
      </c>
      <c r="Q191" s="49">
        <f t="shared" si="14"/>
        <v>297.58212837461224</v>
      </c>
      <c r="R191" s="4">
        <v>4.1863178232114899</v>
      </c>
      <c r="S191" s="50">
        <f t="shared" si="12"/>
        <v>24.8784857875916</v>
      </c>
      <c r="T191" s="54">
        <v>150</v>
      </c>
      <c r="V191" s="4"/>
      <c r="W191" s="4"/>
      <c r="X191" s="4"/>
    </row>
    <row r="192" spans="1:24" x14ac:dyDescent="0.25">
      <c r="A192">
        <v>155</v>
      </c>
      <c r="B192" s="41">
        <v>127.110518701579</v>
      </c>
      <c r="C192" s="38">
        <v>25.407361734107599</v>
      </c>
      <c r="D192" s="38">
        <v>25.7255634364878</v>
      </c>
      <c r="E192" s="38" t="s">
        <v>175</v>
      </c>
      <c r="F192" s="25">
        <v>24.5534765206137</v>
      </c>
      <c r="G192" s="25">
        <v>49.593780370464202</v>
      </c>
      <c r="H192" s="25">
        <v>54.703370705177399</v>
      </c>
      <c r="I192" s="26">
        <v>337.82319899729202</v>
      </c>
      <c r="J192" s="5">
        <v>7.5560779022758204</v>
      </c>
      <c r="K192" s="4">
        <v>1.30279702291041</v>
      </c>
      <c r="L192" s="4">
        <v>46.853843721666898</v>
      </c>
      <c r="M192" s="26">
        <v>17.4115455541335</v>
      </c>
      <c r="N192" s="4">
        <v>4.99800431437402</v>
      </c>
      <c r="O192" s="50">
        <f t="shared" si="13"/>
        <v>0.30395211806118183</v>
      </c>
      <c r="P192" s="5">
        <v>652.93769505359398</v>
      </c>
      <c r="Q192" s="49">
        <f t="shared" si="14"/>
        <v>314.99367392874575</v>
      </c>
      <c r="R192" s="4">
        <v>4.2125012584102901</v>
      </c>
      <c r="S192" s="50">
        <f t="shared" si="12"/>
        <v>25.096393248371157</v>
      </c>
      <c r="T192" s="54">
        <v>155</v>
      </c>
      <c r="V192" s="4"/>
      <c r="W192" s="4"/>
      <c r="X192" s="4"/>
    </row>
    <row r="193" spans="1:24" ht="21.95" customHeight="1" x14ac:dyDescent="0.25">
      <c r="A193" s="44">
        <v>160</v>
      </c>
      <c r="B193" s="45">
        <v>120.174561032093</v>
      </c>
      <c r="C193" s="46">
        <v>25.747184176678999</v>
      </c>
      <c r="D193" s="46">
        <v>26.047202248321899</v>
      </c>
      <c r="E193" s="46" t="s">
        <v>176</v>
      </c>
      <c r="F193" s="47">
        <v>24.755994046274701</v>
      </c>
      <c r="G193" s="47">
        <v>51.214787632441002</v>
      </c>
      <c r="H193" s="47">
        <v>56.483747316637498</v>
      </c>
      <c r="I193" s="48">
        <v>345.03118141040602</v>
      </c>
      <c r="J193" s="49">
        <v>6.9359576694869203</v>
      </c>
      <c r="K193" s="50">
        <v>1.29797332943442</v>
      </c>
      <c r="L193" s="50">
        <v>48.812913107843997</v>
      </c>
      <c r="M193" s="48">
        <v>17.588148016048802</v>
      </c>
      <c r="N193" s="50">
        <v>4.9592260858325297</v>
      </c>
      <c r="O193" s="50">
        <f t="shared" si="13"/>
        <v>0.30009817101908426</v>
      </c>
      <c r="P193" s="49">
        <v>677.73382548275697</v>
      </c>
      <c r="Q193" s="49">
        <f t="shared" si="14"/>
        <v>332.58182194479457</v>
      </c>
      <c r="R193" s="50">
        <v>4.2358364092672298</v>
      </c>
      <c r="S193" s="50">
        <f t="shared" si="12"/>
        <v>25.30372194816141</v>
      </c>
      <c r="T193" s="55">
        <v>160</v>
      </c>
      <c r="V193" s="4"/>
      <c r="W193" s="4"/>
      <c r="X193" s="4"/>
    </row>
    <row r="194" spans="1:24" x14ac:dyDescent="0.25">
      <c r="A194">
        <v>165</v>
      </c>
      <c r="B194" s="41">
        <v>113.723273071335</v>
      </c>
      <c r="C194" s="38">
        <v>26.073023694608501</v>
      </c>
      <c r="D194" s="38">
        <v>26.3556063507774</v>
      </c>
      <c r="E194" s="38" t="s">
        <v>177</v>
      </c>
      <c r="F194" s="25">
        <v>24.930017276568599</v>
      </c>
      <c r="G194" s="25">
        <v>52.832124870831102</v>
      </c>
      <c r="H194" s="25">
        <v>58.260197181627497</v>
      </c>
      <c r="I194" s="26">
        <v>351.88966690631503</v>
      </c>
      <c r="J194" s="5">
        <v>6.4512879607574698</v>
      </c>
      <c r="K194" s="4">
        <v>1.29243419296252</v>
      </c>
      <c r="L194" s="4">
        <v>50.5051965037459</v>
      </c>
      <c r="M194" s="26">
        <v>17.7432540742561</v>
      </c>
      <c r="N194" s="4">
        <v>4.9203479140330604</v>
      </c>
      <c r="O194" s="50">
        <f t="shared" si="13"/>
        <v>0.29329148465128357</v>
      </c>
      <c r="P194" s="5">
        <v>702.33556505292199</v>
      </c>
      <c r="Q194" s="49">
        <f t="shared" si="14"/>
        <v>350.3250760190507</v>
      </c>
      <c r="R194" s="4">
        <v>4.2565791821389203</v>
      </c>
      <c r="S194" s="50">
        <f t="shared" si="12"/>
        <v>25.489222757902908</v>
      </c>
      <c r="T194" s="54">
        <v>165</v>
      </c>
      <c r="V194" s="4"/>
      <c r="W194" s="4"/>
      <c r="X194" s="4"/>
    </row>
    <row r="195" spans="1:24" x14ac:dyDescent="0.25">
      <c r="A195">
        <v>170</v>
      </c>
      <c r="B195" s="41">
        <v>107.646537925904</v>
      </c>
      <c r="C195" s="38">
        <v>26.3857168134364</v>
      </c>
      <c r="D195" s="38">
        <v>26.651567507573098</v>
      </c>
      <c r="E195" s="38" t="s">
        <v>178</v>
      </c>
      <c r="F195" s="25">
        <v>25.061511743256101</v>
      </c>
      <c r="G195" s="25">
        <v>54.445885130724399</v>
      </c>
      <c r="H195" s="25">
        <v>60.032761057774103</v>
      </c>
      <c r="I195" s="26">
        <v>358.41858384646099</v>
      </c>
      <c r="J195" s="5">
        <v>6.0767351454315301</v>
      </c>
      <c r="K195" s="4">
        <v>1.2862692430095599</v>
      </c>
      <c r="L195" s="4">
        <v>51.914161975358901</v>
      </c>
      <c r="M195" s="26">
        <v>17.8784423335828</v>
      </c>
      <c r="N195" s="4">
        <v>4.8814718547457696</v>
      </c>
      <c r="O195" s="50">
        <f t="shared" si="13"/>
        <v>0.28355274193941254</v>
      </c>
      <c r="P195" s="5">
        <v>726.74292432665095</v>
      </c>
      <c r="Q195" s="49">
        <f t="shared" si="14"/>
        <v>368.20351835263352</v>
      </c>
      <c r="R195" s="4">
        <v>4.2749583783920597</v>
      </c>
      <c r="S195" s="50">
        <f t="shared" si="12"/>
        <v>25.638899131417126</v>
      </c>
      <c r="T195" s="54">
        <v>170</v>
      </c>
      <c r="V195" s="4"/>
      <c r="W195" s="4"/>
      <c r="X195" s="4"/>
    </row>
    <row r="196" spans="1:24" x14ac:dyDescent="0.25">
      <c r="A196">
        <v>175</v>
      </c>
      <c r="B196" s="41">
        <v>101.88100966350601</v>
      </c>
      <c r="C196" s="38">
        <v>26.686034586312299</v>
      </c>
      <c r="D196" s="38">
        <v>26.935815513412798</v>
      </c>
      <c r="E196" s="38" t="s">
        <v>179</v>
      </c>
      <c r="F196" s="25">
        <v>25.142990559758701</v>
      </c>
      <c r="G196" s="25">
        <v>56.056155556691401</v>
      </c>
      <c r="H196" s="25">
        <v>61.801477496515702</v>
      </c>
      <c r="I196" s="26">
        <v>364.63678889045298</v>
      </c>
      <c r="J196" s="5">
        <v>5.7655282623980399</v>
      </c>
      <c r="K196" s="4">
        <v>1.27955993423129</v>
      </c>
      <c r="L196" s="4">
        <v>53.1576560888046</v>
      </c>
      <c r="M196" s="26">
        <v>17.995209561338999</v>
      </c>
      <c r="N196" s="4">
        <v>4.84268292106613</v>
      </c>
      <c r="O196" s="50">
        <f t="shared" si="13"/>
        <v>0.27220775014677789</v>
      </c>
      <c r="P196" s="5">
        <v>750.95633893198203</v>
      </c>
      <c r="Q196" s="49">
        <f t="shared" si="14"/>
        <v>386.1987279139725</v>
      </c>
      <c r="R196" s="4">
        <v>4.2911790796113198</v>
      </c>
      <c r="S196" s="50">
        <f t="shared" si="12"/>
        <v>25.742031118623046</v>
      </c>
      <c r="T196" s="54">
        <v>175</v>
      </c>
      <c r="V196" s="4"/>
      <c r="W196" s="4"/>
      <c r="X196" s="4"/>
    </row>
    <row r="197" spans="1:24" ht="15.75" thickBot="1" x14ac:dyDescent="0.3">
      <c r="A197" s="27">
        <v>180</v>
      </c>
      <c r="B197" s="42">
        <v>96.416258953987693</v>
      </c>
      <c r="C197" s="39">
        <v>26.974688871102</v>
      </c>
      <c r="D197" s="39">
        <v>27.209024135209798</v>
      </c>
      <c r="E197" s="39" t="s">
        <v>180</v>
      </c>
      <c r="F197" s="28">
        <v>25.1780496853067</v>
      </c>
      <c r="G197" s="28">
        <v>57.663017939246302</v>
      </c>
      <c r="H197" s="28">
        <v>63.566383039907599</v>
      </c>
      <c r="I197" s="29">
        <v>370.56208136405598</v>
      </c>
      <c r="J197" s="30">
        <v>5.4647507095178902</v>
      </c>
      <c r="K197" s="28">
        <v>1.2723799621786001</v>
      </c>
      <c r="L197" s="28">
        <v>54.447543719043097</v>
      </c>
      <c r="M197" s="29">
        <v>18.094966904266801</v>
      </c>
      <c r="N197" s="28">
        <v>4.80405187557401</v>
      </c>
      <c r="O197" s="28">
        <f t="shared" si="13"/>
        <v>0.2614878175453198</v>
      </c>
      <c r="P197" s="30">
        <v>774.97659830985197</v>
      </c>
      <c r="Q197" s="30">
        <f t="shared" si="14"/>
        <v>404.29369481823932</v>
      </c>
      <c r="R197" s="28">
        <v>4.3054255461658402</v>
      </c>
      <c r="S197" s="28">
        <f t="shared" si="12"/>
        <v>25.796710103622001</v>
      </c>
      <c r="T197" s="56">
        <v>180</v>
      </c>
      <c r="V197" s="4"/>
      <c r="W197" s="4"/>
      <c r="X197" s="4"/>
    </row>
    <row r="198" spans="1:24" ht="15.75" thickTop="1" x14ac:dyDescent="0.25"/>
  </sheetData>
  <mergeCells count="15">
    <mergeCell ref="B127:I127"/>
    <mergeCell ref="J127:M127"/>
    <mergeCell ref="B166:I166"/>
    <mergeCell ref="J166:M166"/>
    <mergeCell ref="B5:I5"/>
    <mergeCell ref="J5:M5"/>
    <mergeCell ref="B46:I46"/>
    <mergeCell ref="J46:M46"/>
    <mergeCell ref="B87:I87"/>
    <mergeCell ref="J87:M87"/>
    <mergeCell ref="N5:S5"/>
    <mergeCell ref="N46:S46"/>
    <mergeCell ref="N87:S87"/>
    <mergeCell ref="N127:S127"/>
    <mergeCell ref="N166:S166"/>
  </mergeCells>
  <pageMargins left="0.70866141732283472" right="0.70866141732283472" top="0.74803149606299213" bottom="0" header="0.31496062992125984" footer="0.31496062992125984"/>
  <pageSetup paperSize="9" scale="72" fitToHeight="0" orientation="landscape" r:id="rId1"/>
  <rowBreaks count="4" manualBreakCount="4">
    <brk id="42" max="16383" man="1"/>
    <brk id="83" max="16383" man="1"/>
    <brk id="123" max="16383" man="1"/>
    <brk id="1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Eichentafel_st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Albert</dc:creator>
  <cp:lastModifiedBy>Matthias Albert</cp:lastModifiedBy>
  <cp:lastPrinted>2023-07-07T10:07:39Z</cp:lastPrinted>
  <dcterms:created xsi:type="dcterms:W3CDTF">2020-09-18T14:44:11Z</dcterms:created>
  <dcterms:modified xsi:type="dcterms:W3CDTF">2024-11-27T07:37:52Z</dcterms:modified>
</cp:coreProperties>
</file>